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2"/>
  </bookViews>
  <sheets>
    <sheet name="стр.1" sheetId="1" r:id="rId1"/>
    <sheet name="стр.2_3" sheetId="2" r:id="rId2"/>
    <sheet name="стр.4_5" sheetId="3" r:id="rId3"/>
  </sheets>
  <definedNames>
    <definedName name="_xlnm.Print_Titles" localSheetId="1">'стр.2_3'!$4:$4</definedName>
    <definedName name="_xlnm.Print_Titles" localSheetId="2">'стр.4_5'!$4:$6</definedName>
    <definedName name="_xlnm.Print_Area" localSheetId="0">'стр.1'!$A$1:$DD$39</definedName>
    <definedName name="_xlnm.Print_Area" localSheetId="1">'стр.2_3'!$A$1:$DD$76</definedName>
    <definedName name="_xlnm.Print_Area" localSheetId="2">'стр.4_5'!$A$1:$DR$95</definedName>
  </definedNames>
  <calcPr fullCalcOnLoad="1"/>
</workbook>
</file>

<file path=xl/sharedStrings.xml><?xml version="1.0" encoding="utf-8"?>
<sst xmlns="http://schemas.openxmlformats.org/spreadsheetml/2006/main" count="239" uniqueCount="184">
  <si>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</si>
  <si>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</si>
  <si>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</si>
  <si>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</si>
  <si>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</si>
  <si>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>Сумма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</si>
  <si>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</si>
  <si>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</si>
  <si>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</si>
  <si>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</si>
  <si>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</si>
  <si>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</si>
  <si>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</si>
  <si>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</si>
  <si>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</si>
  <si>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</si>
  <si>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</si>
  <si>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</si>
  <si>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</si>
  <si>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</si>
  <si>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1.1. Общая балансовая стоимость недвижимого государственного имущества, всего</t>
  </si>
  <si>
    <t>1.2. Общая балансовая стоимость движимого государственного имущества, всего</t>
  </si>
  <si>
    <t>Х</t>
  </si>
  <si>
    <t>Поступление нефинансовых активов, всего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</si>
  <si>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</si>
  <si>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</si>
  <si>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</si>
  <si>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</si>
  <si>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Субсидии на выполнение государственного задания</t>
  </si>
  <si>
    <t>Оплата труда и начисления на выплаты по оплате труда, всего</t>
  </si>
  <si>
    <t>Заработная плата</t>
  </si>
  <si>
    <t>Оплата работ, услуг, всего</t>
  </si>
  <si>
    <t>Безвозмездные перечисления организациям, всего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</si>
  <si>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</si>
  <si>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</si>
  <si>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</si>
  <si>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</si>
  <si>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</si>
  <si>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</si>
  <si>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</si>
  <si>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</si>
  <si>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</si>
  <si>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</si>
  <si>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</si>
  <si>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</si>
  <si>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</si>
  <si>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</si>
  <si>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</si>
  <si>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</si>
  <si>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</si>
  <si>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Прочие расходы</t>
  </si>
  <si>
    <t>Безвозмездные перечисления государственным и муниципальным организациям</t>
  </si>
  <si>
    <t>ИНН/КПП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</si>
  <si>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</si>
  <si>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</si>
  <si>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</si>
  <si>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</si>
  <si>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</si>
  <si>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</si>
  <si>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</si>
  <si>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</si>
  <si>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</si>
  <si>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</si>
  <si>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</si>
  <si>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</si>
  <si>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</si>
  <si>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</si>
  <si>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</si>
  <si>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</si>
  <si>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</si>
  <si>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</si>
  <si>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</si>
  <si>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</si>
  <si>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</si>
  <si>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</si>
  <si>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</si>
  <si>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</si>
  <si>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</si>
  <si>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</si>
  <si>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Поступления от реализации ценных бумаг</t>
  </si>
  <si>
    <t>1.1.4. Остаточная стоимость недвижимого государственного имущества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</si>
  <si>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</si>
  <si>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</si>
  <si>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</si>
  <si>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</si>
  <si>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Исполнитель</t>
  </si>
  <si>
    <t>тел.</t>
  </si>
  <si>
    <t>2.2.3. по выданным авансам на коммунальные услуги</t>
  </si>
  <si>
    <t>Начисления на выплаты по оплате труда</t>
  </si>
  <si>
    <t>Поступление финансовых активов, всего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</si>
  <si>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</si>
  <si>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</si>
  <si>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</si>
  <si>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</si>
  <si>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Бюджетные инвестиции</t>
  </si>
  <si>
    <t>(уполномоченное лицо)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</si>
  <si>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</si>
  <si>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</si>
  <si>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</si>
  <si>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</si>
  <si>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</si>
  <si>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</si>
  <si>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</si>
  <si>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>Поступления, всего:</t>
  </si>
  <si>
    <t>Услуга № 2</t>
  </si>
  <si>
    <t>Услуга № 1</t>
  </si>
  <si>
    <t>Поступления от иной приносящей доход деятельности, всего:</t>
  </si>
  <si>
    <t>Выплаты, всего: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</si>
  <si>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</si>
  <si>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</si>
  <si>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</si>
  <si>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</si>
  <si>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Прочие работы, услуги</t>
  </si>
  <si>
    <t>Пенсии, пособия, выплачиваемые организациями сектора государственного управления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</si>
  <si>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</si>
  <si>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</si>
  <si>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</si>
  <si>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</si>
  <si>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</si>
  <si>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</si>
  <si>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Наименование государственного</t>
  </si>
  <si>
    <t>(подразделения)</t>
  </si>
  <si>
    <t>учреждения (подразделения)</t>
  </si>
  <si>
    <t>I. Сведения о деятельности государственного бюджетного учреждения</t>
  </si>
  <si>
    <t>Заместитель руководителя государственного</t>
  </si>
  <si>
    <t>по финансовым вопросам</t>
  </si>
  <si>
    <t>Главный бухгалтер государственного</t>
  </si>
  <si>
    <t>учреждения</t>
  </si>
  <si>
    <t xml:space="preserve">государственного </t>
  </si>
  <si>
    <t>1.1. Цели деятельности государственного учреждения (подразделения):</t>
  </si>
  <si>
    <t>1.2. Виды деятельности государственного учреждения (подразделения):</t>
  </si>
  <si>
    <t>1.1.1. Стоимость имущества, закрепленного собственником имущества за государственным учреждением на праве оперативного управления</t>
  </si>
  <si>
    <t>1.1.2. Стоимость имущества, приобретенного государственным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</si>
  <si>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учреждением (подразделением) за счет доходов, полученных от платной и иной приносящей доход деятельности</t>
  </si>
  <si>
    <t>2.1. Дебиторская задолженность по доходам, полученным за счет средств областного бюджета</t>
  </si>
  <si>
    <t>2.2. Дебиторская задолженность по выданным авансам, полученным за счет средств областного бюджета, всего:</t>
  </si>
  <si>
    <t>3.2. Кредиторская задолженность по расчетам с поставщиками и подрядчиками за счет средств областного бюджета, всего:</t>
  </si>
  <si>
    <t>Поступления от оказания государственным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</si>
  <si>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Иные субсидии, всего:</t>
  </si>
  <si>
    <t>Сумма, всего, по лицевым счетам, открытым в органах, осуществляющих ведение лицевых счетов учреждений</t>
  </si>
  <si>
    <t>плановый период</t>
  </si>
  <si>
    <t>очередной год</t>
  </si>
  <si>
    <t>2-й год планового периода</t>
  </si>
  <si>
    <t>Код по бюджетной классифика-ции операции
сектора госу-
дарственного управления</t>
  </si>
  <si>
    <t>3-й год планового периода</t>
  </si>
  <si>
    <t>Прочие выплаты, всего:</t>
  </si>
  <si>
    <t>Работы, услуги по содержанию имущества, всего:</t>
  </si>
  <si>
    <t>Пособия по социальной помощи населению, всего:</t>
  </si>
  <si>
    <t>5% - ФОТ руководителя</t>
  </si>
  <si>
    <t>компинсация на приобретение книгоиздательской продукции</t>
  </si>
  <si>
    <t>Расходы, связанные с увеличением стоимости основных средвств</t>
  </si>
  <si>
    <t>12</t>
  </si>
  <si>
    <t>государственное специальное (коррекционное) образовательное бюджетное учреждение Амурской области для обучающихся, воспитанников с ограниченными возможностями здоровья специальная (коррекционная) общеобразовательная школа-интернат № 9, с.Ивановка</t>
  </si>
  <si>
    <t>2816001980/281601001</t>
  </si>
  <si>
    <t>министерство образования и науки Амурской области</t>
  </si>
  <si>
    <t>676930, Амурская область, Ивановский район, с.Ивановка, ул. Строительная, д. 11</t>
  </si>
  <si>
    <t>суточные при служебной командировке</t>
  </si>
  <si>
    <t>компенсация на проибр. книгоизд. продукции</t>
  </si>
  <si>
    <t>пожарная безопасность</t>
  </si>
  <si>
    <t>энергозамеры</t>
  </si>
  <si>
    <t>ТО оборудования</t>
  </si>
  <si>
    <t>вывоз ТБО</t>
  </si>
  <si>
    <t>дератизация</t>
  </si>
  <si>
    <t>текущий ремонт</t>
  </si>
  <si>
    <t>С.А.Медведев</t>
  </si>
  <si>
    <t>Н.В.Солгалова</t>
  </si>
  <si>
    <t>Обучение и воспитание детей с ограниченными возможностями по программам специальных (коррекционных) учреждений VIII вида; Трудовая подготовка и профессиональная ориентация, напрвленная на овладение доступными специальностями; Проведение специальных (коррекционных) занятий по сглаживанию дефектов интеллектуального и речевого развития.</t>
  </si>
  <si>
    <t>Начальное общее образование; Основное общее образование; Деятельность прочих мест для временного проживания; Деятельность столовых при предприятиях и учреждениях; Врачебная деятельность; Деятельность среднего медицинского персонала.</t>
  </si>
  <si>
    <t>Исп. Солгалова Н.В. (41649) 51373</t>
  </si>
  <si>
    <t>на 2012-2014 годы</t>
  </si>
  <si>
    <t>35038660</t>
  </si>
  <si>
    <t>заместитель министра</t>
  </si>
  <si>
    <t>С.М.Дмитриенко</t>
  </si>
  <si>
    <t>ежемесячное денежное вознаграждение за классное руководство из областного бюджета</t>
  </si>
  <si>
    <t>ежемесячное денежное вознаграждение за классное руководство из федерального бюджета</t>
  </si>
  <si>
    <t>Заработная плата(классное руководство из областного бюджета)</t>
  </si>
  <si>
    <t>211</t>
  </si>
  <si>
    <t>Заработная плата(классное руководство из федерального  бюджета)</t>
  </si>
  <si>
    <t>213</t>
  </si>
  <si>
    <t>Начисления на выплаты по оплате труда (классное руководство из областного бюджета)</t>
  </si>
  <si>
    <t>Начисления на выплаты по оплате труда (классное руководство из федерального бюджета)</t>
  </si>
  <si>
    <t>марта</t>
  </si>
  <si>
    <t>пособия по соц.помощи населению(един.выпл.мол.спец. и пенсионерам)</t>
  </si>
  <si>
    <t>12.03.2012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</si>
</sst>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0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1" fillId="0" borderId="13" xfId="0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center" vertical="top"/>
    </xf>
    <xf numFmtId="0" fontId="1" fillId="0" borderId="0" xfId="0" applyFont="1" applyFill="1" applyAlignment="1">
      <alignment horizontal="left" vertical="top" wrapText="1"/>
    </xf>
    <xf numFmtId="49" fontId="1" fillId="0" borderId="0" xfId="0" applyNumberFormat="1" applyFont="1" applyFill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16" xfId="0" applyNumberFormat="1" applyFont="1" applyFill="1" applyBorder="1" applyAlignment="1">
      <alignment horizontal="left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/>
    </xf>
    <xf numFmtId="0" fontId="2" fillId="0" borderId="0" xfId="0" applyNumberFormat="1" applyFont="1" applyFill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26" fillId="0" borderId="0" xfId="0" applyFont="1" applyFill="1" applyAlignment="1">
      <alignment horizontal="left" wrapText="1"/>
    </xf>
    <xf numFmtId="0" fontId="27" fillId="0" borderId="0" xfId="0" applyFont="1" applyAlignment="1">
      <alignment/>
    </xf>
    <xf numFmtId="0" fontId="1" fillId="0" borderId="0" xfId="0" applyFont="1" applyFill="1" applyBorder="1" applyAlignment="1">
      <alignment horizontal="left" wrapText="1"/>
    </xf>
    <xf numFmtId="49" fontId="1" fillId="0" borderId="16" xfId="0" applyNumberFormat="1" applyFont="1" applyFill="1" applyBorder="1" applyAlignment="1">
      <alignment horizontal="left"/>
    </xf>
    <xf numFmtId="0" fontId="1" fillId="0" borderId="16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1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 indent="2"/>
    </xf>
    <xf numFmtId="0" fontId="1" fillId="0" borderId="15" xfId="0" applyFont="1" applyBorder="1" applyAlignment="1">
      <alignment horizontal="left" vertical="top" wrapText="1" indent="2"/>
    </xf>
    <xf numFmtId="0" fontId="4" fillId="0" borderId="12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top"/>
    </xf>
    <xf numFmtId="2" fontId="1" fillId="0" borderId="13" xfId="0" applyNumberFormat="1" applyFont="1" applyBorder="1" applyAlignment="1">
      <alignment horizontal="center" vertical="top"/>
    </xf>
    <xf numFmtId="2" fontId="1" fillId="0" borderId="14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0" fontId="24" fillId="0" borderId="13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2" fontId="4" fillId="0" borderId="11" xfId="0" applyNumberFormat="1" applyFont="1" applyBorder="1" applyAlignment="1">
      <alignment horizontal="center" vertical="top"/>
    </xf>
    <xf numFmtId="2" fontId="4" fillId="0" borderId="13" xfId="0" applyNumberFormat="1" applyFont="1" applyBorder="1" applyAlignment="1">
      <alignment horizontal="center" vertical="top"/>
    </xf>
    <xf numFmtId="2" fontId="4" fillId="0" borderId="14" xfId="0" applyNumberFormat="1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29" fillId="0" borderId="17" xfId="0" applyFont="1" applyBorder="1" applyAlignment="1">
      <alignment horizontal="left" vertical="top" wrapText="1"/>
    </xf>
    <xf numFmtId="0" fontId="29" fillId="0" borderId="18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 vertical="top"/>
    </xf>
    <xf numFmtId="0" fontId="6" fillId="0" borderId="16" xfId="0" applyFont="1" applyBorder="1" applyAlignment="1">
      <alignment horizontal="center"/>
    </xf>
    <xf numFmtId="49" fontId="29" fillId="0" borderId="16" xfId="0" applyNumberFormat="1" applyFont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16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38"/>
  <sheetViews>
    <sheetView view="pageBreakPreview" zoomScaleSheetLayoutView="100" zoomScalePageLayoutView="0" workbookViewId="0" topLeftCell="A1">
      <selection activeCell="CO14" sqref="CO14:DD14"/>
    </sheetView>
  </sheetViews>
  <sheetFormatPr defaultColWidth="0.875" defaultRowHeight="12.75"/>
  <cols>
    <col min="1" max="16384" width="0.875" style="1" customWidth="1"/>
  </cols>
  <sheetData>
    <row r="1" ht="9.75" customHeight="1">
      <c r="N1" s="2"/>
    </row>
    <row r="2" spans="57:108" ht="15">
      <c r="BE2" s="71" t="s">
        <v>14</v>
      </c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</row>
    <row r="3" spans="57:108" ht="15">
      <c r="BE3" s="72" t="s">
        <v>171</v>
      </c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</row>
    <row r="4" spans="57:108" s="2" customFormat="1" ht="12">
      <c r="BE4" s="74" t="s">
        <v>33</v>
      </c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</row>
    <row r="5" spans="57:108" ht="15"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CA5" s="72" t="s">
        <v>172</v>
      </c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</row>
    <row r="6" spans="57:108" s="2" customFormat="1" ht="12">
      <c r="BE6" s="73" t="s">
        <v>12</v>
      </c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CA6" s="73" t="s">
        <v>13</v>
      </c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</row>
    <row r="7" spans="65:99" ht="15">
      <c r="BM7" s="11" t="s">
        <v>2</v>
      </c>
      <c r="BN7" s="81"/>
      <c r="BO7" s="81"/>
      <c r="BP7" s="81"/>
      <c r="BQ7" s="81"/>
      <c r="BR7" s="1" t="s">
        <v>2</v>
      </c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2">
        <v>20</v>
      </c>
      <c r="CN7" s="82"/>
      <c r="CO7" s="82"/>
      <c r="CP7" s="82"/>
      <c r="CQ7" s="78"/>
      <c r="CR7" s="78"/>
      <c r="CS7" s="78"/>
      <c r="CT7" s="78"/>
      <c r="CU7" s="1" t="s">
        <v>3</v>
      </c>
    </row>
    <row r="8" ht="15">
      <c r="CY8" s="9"/>
    </row>
    <row r="9" spans="1:108" ht="16.5">
      <c r="A9" s="80" t="s">
        <v>4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</row>
    <row r="10" spans="36:72" s="12" customFormat="1" ht="16.5">
      <c r="AJ10" s="13"/>
      <c r="AL10" s="59" t="s">
        <v>169</v>
      </c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</row>
    <row r="11" ht="4.5" customHeight="1"/>
    <row r="12" spans="93:108" ht="17.25" customHeight="1">
      <c r="CO12" s="79" t="s">
        <v>15</v>
      </c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</row>
    <row r="13" spans="91:108" ht="15" customHeight="1">
      <c r="CM13" s="11" t="s">
        <v>34</v>
      </c>
      <c r="CO13" s="62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4"/>
    </row>
    <row r="14" spans="36:108" ht="15" customHeight="1">
      <c r="AJ14" s="3"/>
      <c r="AK14" s="5" t="s">
        <v>2</v>
      </c>
      <c r="AL14" s="58" t="s">
        <v>151</v>
      </c>
      <c r="AM14" s="58"/>
      <c r="AN14" s="58"/>
      <c r="AO14" s="58"/>
      <c r="AP14" s="3" t="s">
        <v>2</v>
      </c>
      <c r="AQ14" s="3"/>
      <c r="AR14" s="3"/>
      <c r="AS14" s="58" t="s">
        <v>181</v>
      </c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2">
        <v>20</v>
      </c>
      <c r="BL14" s="52"/>
      <c r="BM14" s="52"/>
      <c r="BN14" s="52"/>
      <c r="BO14" s="53" t="s">
        <v>151</v>
      </c>
      <c r="BP14" s="53"/>
      <c r="BQ14" s="53"/>
      <c r="BR14" s="53"/>
      <c r="BS14" s="3" t="s">
        <v>3</v>
      </c>
      <c r="BT14" s="3"/>
      <c r="BU14" s="3"/>
      <c r="BY14" s="17"/>
      <c r="CM14" s="11" t="s">
        <v>16</v>
      </c>
      <c r="CO14" s="62" t="s">
        <v>183</v>
      </c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4"/>
    </row>
    <row r="15" spans="77:108" ht="15" customHeight="1">
      <c r="BY15" s="17"/>
      <c r="BZ15" s="17"/>
      <c r="CM15" s="11"/>
      <c r="CO15" s="62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4"/>
    </row>
    <row r="16" spans="35:108" ht="15" customHeight="1">
      <c r="AI16" s="75" t="s">
        <v>152</v>
      </c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M16" s="11"/>
      <c r="CO16" s="62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4"/>
    </row>
    <row r="17" spans="1:108" ht="15" customHeight="1">
      <c r="A17" s="6" t="s">
        <v>120</v>
      </c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M17" s="11" t="s">
        <v>17</v>
      </c>
      <c r="CO17" s="62" t="s">
        <v>170</v>
      </c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4"/>
    </row>
    <row r="18" spans="1:108" ht="15" customHeight="1">
      <c r="A18" s="6" t="s">
        <v>127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/>
      <c r="V18" s="19"/>
      <c r="W18" s="19"/>
      <c r="X18" s="19"/>
      <c r="Y18" s="19"/>
      <c r="Z18" s="20"/>
      <c r="AA18" s="20"/>
      <c r="AB18" s="20"/>
      <c r="AC18" s="18"/>
      <c r="AD18" s="18"/>
      <c r="AE18" s="18"/>
      <c r="AF18" s="18"/>
      <c r="AG18" s="18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M18" s="40"/>
      <c r="CO18" s="62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4"/>
    </row>
    <row r="19" spans="1:108" ht="44.25" customHeight="1">
      <c r="A19" s="6" t="s">
        <v>121</v>
      </c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M19" s="40"/>
      <c r="CO19" s="62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4"/>
    </row>
    <row r="20" spans="44:108" ht="18.75" customHeight="1"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Y20" s="17"/>
      <c r="BZ20" s="17"/>
      <c r="CM20" s="11"/>
      <c r="CO20" s="61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1"/>
    </row>
    <row r="21" spans="1:108" s="22" customFormat="1" ht="18.75" customHeight="1">
      <c r="A21" s="22" t="s">
        <v>52</v>
      </c>
      <c r="AI21" s="50" t="s">
        <v>153</v>
      </c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CM21" s="41"/>
      <c r="CO21" s="55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7"/>
    </row>
    <row r="22" spans="1:108" s="22" customFormat="1" ht="18.75" customHeight="1">
      <c r="A22" s="23" t="s">
        <v>19</v>
      </c>
      <c r="CM22" s="42" t="s">
        <v>18</v>
      </c>
      <c r="CO22" s="55" t="s">
        <v>90</v>
      </c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7"/>
    </row>
    <row r="23" spans="1:108" s="22" customFormat="1" ht="3" customHeight="1">
      <c r="A23" s="23"/>
      <c r="BX23" s="23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</row>
    <row r="24" spans="1:108" ht="15">
      <c r="A24" s="6" t="s">
        <v>91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7" t="s">
        <v>154</v>
      </c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</row>
    <row r="25" spans="1:108" ht="15">
      <c r="A25" s="6" t="s">
        <v>92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</row>
    <row r="26" spans="1:100" ht="15">
      <c r="A26" s="6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26"/>
      <c r="CP26" s="26"/>
      <c r="CQ26" s="26"/>
      <c r="CR26" s="26"/>
      <c r="CS26" s="26"/>
      <c r="CT26" s="26"/>
      <c r="CU26" s="26"/>
      <c r="CV26" s="26"/>
    </row>
    <row r="27" spans="1:108" ht="15">
      <c r="A27" s="6" t="s">
        <v>93</v>
      </c>
      <c r="AS27" s="65" t="s">
        <v>155</v>
      </c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</row>
    <row r="28" spans="1:108" ht="15">
      <c r="A28" s="6" t="s">
        <v>128</v>
      </c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</row>
    <row r="29" spans="1:108" ht="15">
      <c r="A29" s="6" t="s">
        <v>122</v>
      </c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</row>
    <row r="30" ht="15" customHeight="1"/>
    <row r="31" spans="1:108" s="3" customFormat="1" ht="14.25">
      <c r="A31" s="68" t="s">
        <v>123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</row>
    <row r="32" spans="1:108" s="3" customFormat="1" ht="14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</row>
    <row r="33" spans="1:108" ht="15" customHeight="1">
      <c r="A33" s="24" t="s">
        <v>129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</row>
    <row r="34" spans="1:108" ht="41.25" customHeight="1">
      <c r="A34" s="69" t="s">
        <v>166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49"/>
    </row>
    <row r="35" spans="1:108" ht="15" customHeight="1">
      <c r="A35" s="24" t="s">
        <v>130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</row>
    <row r="36" spans="1:108" ht="37.5" customHeight="1">
      <c r="A36" s="67" t="s">
        <v>167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</row>
    <row r="37" spans="1:108" ht="15">
      <c r="A37" s="24" t="s">
        <v>53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</row>
    <row r="38" spans="1:108" ht="30" customHeight="1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</row>
    <row r="39" ht="3" customHeight="1"/>
  </sheetData>
  <sheetProtection/>
  <mergeCells count="36">
    <mergeCell ref="AI16:CA19"/>
    <mergeCell ref="AS24:DD25"/>
    <mergeCell ref="CQ7:CT7"/>
    <mergeCell ref="CO12:DD12"/>
    <mergeCell ref="A9:DD9"/>
    <mergeCell ref="BN7:BQ7"/>
    <mergeCell ref="BU7:CL7"/>
    <mergeCell ref="CM7:CP7"/>
    <mergeCell ref="CO18:DD18"/>
    <mergeCell ref="CO19:DD19"/>
    <mergeCell ref="BE2:DD2"/>
    <mergeCell ref="BE5:BX5"/>
    <mergeCell ref="BE6:BX6"/>
    <mergeCell ref="CA5:DD5"/>
    <mergeCell ref="CA6:DD6"/>
    <mergeCell ref="BE3:DD3"/>
    <mergeCell ref="BE4:DD4"/>
    <mergeCell ref="CO13:DD13"/>
    <mergeCell ref="CO15:DD15"/>
    <mergeCell ref="CO16:DD16"/>
    <mergeCell ref="CO17:DD17"/>
    <mergeCell ref="AS27:DD29"/>
    <mergeCell ref="A38:DD38"/>
    <mergeCell ref="A36:DD36"/>
    <mergeCell ref="A31:DD31"/>
    <mergeCell ref="A34:DC34"/>
    <mergeCell ref="CO22:DD22"/>
    <mergeCell ref="AL14:AO14"/>
    <mergeCell ref="AS14:BJ14"/>
    <mergeCell ref="AL10:BT10"/>
    <mergeCell ref="CO20:DD20"/>
    <mergeCell ref="BK14:BN14"/>
    <mergeCell ref="BO14:BR14"/>
    <mergeCell ref="AI21:BW21"/>
    <mergeCell ref="CO14:DD14"/>
    <mergeCell ref="CO21:DD2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zoomScalePageLayoutView="0" workbookViewId="0" topLeftCell="A1">
      <selection activeCell="BU18" sqref="BU18:DD18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15">
      <c r="A2" s="105" t="s">
        <v>96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</row>
    <row r="3" ht="6" customHeight="1"/>
    <row r="4" spans="1:108" ht="15">
      <c r="A4" s="106" t="s">
        <v>0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8"/>
      <c r="BU4" s="106" t="s">
        <v>5</v>
      </c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8"/>
    </row>
    <row r="5" spans="1:108" s="3" customFormat="1" ht="15" customHeight="1">
      <c r="A5" s="29"/>
      <c r="B5" s="96" t="s">
        <v>97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7"/>
      <c r="BU5" s="90">
        <v>19487104.53</v>
      </c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2"/>
    </row>
    <row r="6" spans="1:108" ht="15">
      <c r="A6" s="10"/>
      <c r="B6" s="98" t="s">
        <v>1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9"/>
      <c r="BU6" s="93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5"/>
    </row>
    <row r="7" spans="1:108" ht="30" customHeight="1">
      <c r="A7" s="30"/>
      <c r="B7" s="86" t="s">
        <v>20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7"/>
      <c r="BU7" s="93">
        <v>14255270.95</v>
      </c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5"/>
    </row>
    <row r="8" spans="1:108" ht="15">
      <c r="A8" s="10"/>
      <c r="B8" s="88" t="s">
        <v>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9"/>
      <c r="BU8" s="93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5"/>
    </row>
    <row r="9" spans="1:108" ht="45" customHeight="1">
      <c r="A9" s="30"/>
      <c r="B9" s="86" t="s">
        <v>131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7"/>
      <c r="BU9" s="83">
        <v>14255270.95</v>
      </c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5"/>
    </row>
    <row r="10" spans="1:108" ht="45" customHeight="1">
      <c r="A10" s="30"/>
      <c r="B10" s="86" t="s">
        <v>132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7"/>
      <c r="BU10" s="83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5"/>
    </row>
    <row r="11" spans="1:108" ht="45" customHeight="1">
      <c r="A11" s="30"/>
      <c r="B11" s="86" t="s">
        <v>133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7"/>
      <c r="BU11" s="83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5"/>
    </row>
    <row r="12" spans="1:108" ht="30" customHeight="1">
      <c r="A12" s="30"/>
      <c r="B12" s="86" t="s">
        <v>80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7"/>
      <c r="BU12" s="83">
        <v>6345271.74</v>
      </c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5"/>
    </row>
    <row r="13" spans="1:108" ht="30" customHeight="1">
      <c r="A13" s="30"/>
      <c r="B13" s="86" t="s">
        <v>21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7"/>
      <c r="BU13" s="83">
        <v>5231833.58</v>
      </c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5"/>
    </row>
    <row r="14" spans="1:108" ht="15">
      <c r="A14" s="31"/>
      <c r="B14" s="88" t="s">
        <v>6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9"/>
      <c r="BU14" s="83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5"/>
    </row>
    <row r="15" spans="1:108" ht="30" customHeight="1">
      <c r="A15" s="30"/>
      <c r="B15" s="86" t="s">
        <v>26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7"/>
      <c r="BU15" s="83">
        <v>2824008.39</v>
      </c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5"/>
    </row>
    <row r="16" spans="1:108" ht="15">
      <c r="A16" s="30"/>
      <c r="B16" s="86" t="s">
        <v>27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7"/>
      <c r="BU16" s="83">
        <v>1925309.76</v>
      </c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5"/>
    </row>
    <row r="17" spans="1:108" s="3" customFormat="1" ht="15" customHeight="1">
      <c r="A17" s="29"/>
      <c r="B17" s="96" t="s">
        <v>98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7"/>
      <c r="BU17" s="100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2"/>
    </row>
    <row r="18" spans="1:108" ht="15">
      <c r="A18" s="10"/>
      <c r="B18" s="98" t="s">
        <v>1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9"/>
      <c r="BU18" s="83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5"/>
    </row>
    <row r="19" spans="1:108" ht="30" customHeight="1">
      <c r="A19" s="32"/>
      <c r="B19" s="103" t="s">
        <v>134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4"/>
      <c r="BU19" s="93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5"/>
    </row>
    <row r="20" spans="1:108" ht="30" customHeight="1">
      <c r="A20" s="30"/>
      <c r="B20" s="86" t="s">
        <v>135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7"/>
      <c r="BU20" s="93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5"/>
    </row>
    <row r="21" spans="1:108" ht="15" customHeight="1">
      <c r="A21" s="33"/>
      <c r="B21" s="88" t="s">
        <v>6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9"/>
      <c r="BU21" s="93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5"/>
    </row>
    <row r="22" spans="1:108" ht="15" customHeight="1">
      <c r="A22" s="30"/>
      <c r="B22" s="86" t="s">
        <v>7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7"/>
      <c r="BU22" s="83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5"/>
    </row>
    <row r="23" spans="1:108" ht="15" customHeight="1">
      <c r="A23" s="30"/>
      <c r="B23" s="86" t="s">
        <v>8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7"/>
      <c r="BU23" s="83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5"/>
    </row>
    <row r="24" spans="1:108" ht="15" customHeight="1">
      <c r="A24" s="30"/>
      <c r="B24" s="86" t="s">
        <v>87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7"/>
      <c r="BU24" s="83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5"/>
    </row>
    <row r="25" spans="1:108" ht="15" customHeight="1">
      <c r="A25" s="30"/>
      <c r="B25" s="86" t="s">
        <v>9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7"/>
      <c r="BU25" s="83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5"/>
    </row>
    <row r="26" spans="1:108" ht="15" customHeight="1">
      <c r="A26" s="30"/>
      <c r="B26" s="86" t="s">
        <v>10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7"/>
      <c r="BU26" s="83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5"/>
    </row>
    <row r="27" spans="1:108" ht="15" customHeight="1">
      <c r="A27" s="30"/>
      <c r="B27" s="86" t="s">
        <v>11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7"/>
      <c r="BU27" s="83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5"/>
    </row>
    <row r="28" spans="1:108" ht="30" customHeight="1">
      <c r="A28" s="30"/>
      <c r="B28" s="86" t="s">
        <v>55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7"/>
      <c r="BU28" s="83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5"/>
    </row>
    <row r="29" spans="1:108" ht="30" customHeight="1">
      <c r="A29" s="30"/>
      <c r="B29" s="86" t="s">
        <v>82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7"/>
      <c r="BU29" s="83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5"/>
    </row>
    <row r="30" spans="1:108" ht="30.75" customHeight="1">
      <c r="A30" s="30"/>
      <c r="B30" s="86" t="s">
        <v>56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7"/>
      <c r="BU30" s="83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5"/>
    </row>
    <row r="31" spans="1:108" ht="15" customHeight="1">
      <c r="A31" s="30"/>
      <c r="B31" s="86" t="s">
        <v>57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7"/>
      <c r="BU31" s="83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5"/>
    </row>
    <row r="32" spans="1:108" ht="45" customHeight="1">
      <c r="A32" s="30"/>
      <c r="B32" s="86" t="s">
        <v>99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7"/>
      <c r="BU32" s="83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5"/>
    </row>
    <row r="33" spans="1:108" ht="13.5" customHeight="1">
      <c r="A33" s="33"/>
      <c r="B33" s="88" t="s">
        <v>6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9"/>
      <c r="BU33" s="83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5"/>
    </row>
    <row r="34" spans="1:108" ht="15" customHeight="1">
      <c r="A34" s="30"/>
      <c r="B34" s="86" t="s">
        <v>58</v>
      </c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7"/>
      <c r="BU34" s="83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5"/>
    </row>
    <row r="35" spans="1:108" ht="15" customHeight="1">
      <c r="A35" s="30"/>
      <c r="B35" s="86" t="s">
        <v>59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7"/>
      <c r="BU35" s="83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5"/>
    </row>
    <row r="36" spans="1:108" ht="15" customHeight="1">
      <c r="A36" s="30"/>
      <c r="B36" s="86" t="s">
        <v>54</v>
      </c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7"/>
      <c r="BU36" s="83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5"/>
    </row>
    <row r="37" spans="1:108" ht="15" customHeight="1">
      <c r="A37" s="30"/>
      <c r="B37" s="86" t="s">
        <v>60</v>
      </c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7"/>
      <c r="BU37" s="83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5"/>
    </row>
    <row r="38" spans="1:108" ht="15" customHeight="1">
      <c r="A38" s="30"/>
      <c r="B38" s="86" t="s">
        <v>61</v>
      </c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7"/>
      <c r="BU38" s="83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5"/>
    </row>
    <row r="39" spans="1:108" ht="15" customHeight="1">
      <c r="A39" s="30"/>
      <c r="B39" s="86" t="s">
        <v>62</v>
      </c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7"/>
      <c r="BU39" s="83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5"/>
    </row>
    <row r="40" spans="1:108" ht="30" customHeight="1">
      <c r="A40" s="30"/>
      <c r="B40" s="86" t="s">
        <v>63</v>
      </c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7"/>
      <c r="BU40" s="83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5"/>
    </row>
    <row r="41" spans="1:108" ht="30" customHeight="1">
      <c r="A41" s="30"/>
      <c r="B41" s="86" t="s">
        <v>81</v>
      </c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7"/>
      <c r="BU41" s="83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5"/>
    </row>
    <row r="42" spans="1:108" ht="31.5" customHeight="1">
      <c r="A42" s="30"/>
      <c r="B42" s="86" t="s">
        <v>64</v>
      </c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7"/>
      <c r="BU42" s="83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5"/>
    </row>
    <row r="43" spans="1:108" ht="15" customHeight="1">
      <c r="A43" s="30"/>
      <c r="B43" s="86" t="s">
        <v>65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7"/>
      <c r="BU43" s="83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5"/>
    </row>
    <row r="44" spans="1:108" s="3" customFormat="1" ht="15" customHeight="1">
      <c r="A44" s="29"/>
      <c r="B44" s="96" t="s">
        <v>100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7"/>
      <c r="BU44" s="100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2"/>
    </row>
    <row r="45" spans="1:108" ht="15" customHeight="1">
      <c r="A45" s="34"/>
      <c r="B45" s="98" t="s">
        <v>1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  <c r="BQ45" s="98"/>
      <c r="BR45" s="98"/>
      <c r="BS45" s="98"/>
      <c r="BT45" s="99"/>
      <c r="BU45" s="83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5"/>
    </row>
    <row r="46" spans="1:108" ht="15" customHeight="1">
      <c r="A46" s="30"/>
      <c r="B46" s="86" t="s">
        <v>66</v>
      </c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7"/>
      <c r="BU46" s="83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5"/>
    </row>
    <row r="47" spans="1:108" ht="30" customHeight="1">
      <c r="A47" s="30"/>
      <c r="B47" s="86" t="s">
        <v>136</v>
      </c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7"/>
      <c r="BU47" s="83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5"/>
    </row>
    <row r="48" spans="1:108" ht="15" customHeight="1">
      <c r="A48" s="33"/>
      <c r="B48" s="88" t="s">
        <v>6</v>
      </c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9"/>
      <c r="BU48" s="93"/>
      <c r="BV48" s="94"/>
      <c r="BW48" s="94"/>
      <c r="BX48" s="94"/>
      <c r="BY48" s="94"/>
      <c r="BZ48" s="94"/>
      <c r="CA48" s="94"/>
      <c r="CB48" s="94"/>
      <c r="CC48" s="94"/>
      <c r="CD48" s="94"/>
      <c r="CE48" s="94"/>
      <c r="CF48" s="94"/>
      <c r="CG48" s="94"/>
      <c r="CH48" s="94"/>
      <c r="CI48" s="94"/>
      <c r="CJ48" s="94"/>
      <c r="CK48" s="94"/>
      <c r="CL48" s="94"/>
      <c r="CM48" s="94"/>
      <c r="CN48" s="94"/>
      <c r="CO48" s="94"/>
      <c r="CP48" s="94"/>
      <c r="CQ48" s="94"/>
      <c r="CR48" s="94"/>
      <c r="CS48" s="94"/>
      <c r="CT48" s="94"/>
      <c r="CU48" s="94"/>
      <c r="CV48" s="94"/>
      <c r="CW48" s="94"/>
      <c r="CX48" s="94"/>
      <c r="CY48" s="94"/>
      <c r="CZ48" s="94"/>
      <c r="DA48" s="94"/>
      <c r="DB48" s="94"/>
      <c r="DC48" s="94"/>
      <c r="DD48" s="95"/>
    </row>
    <row r="49" spans="1:108" ht="15" customHeight="1">
      <c r="A49" s="30"/>
      <c r="B49" s="86" t="s">
        <v>72</v>
      </c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7"/>
      <c r="BU49" s="83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5"/>
    </row>
    <row r="50" spans="1:108" ht="15" customHeight="1">
      <c r="A50" s="30"/>
      <c r="B50" s="86" t="s">
        <v>35</v>
      </c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7"/>
      <c r="BU50" s="83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5"/>
    </row>
    <row r="51" spans="1:108" ht="15" customHeight="1">
      <c r="A51" s="30"/>
      <c r="B51" s="86" t="s">
        <v>36</v>
      </c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7"/>
      <c r="BU51" s="83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5"/>
    </row>
    <row r="52" spans="1:108" ht="15" customHeight="1">
      <c r="A52" s="30"/>
      <c r="B52" s="86" t="s">
        <v>37</v>
      </c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7"/>
      <c r="BU52" s="83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5"/>
    </row>
    <row r="53" spans="1:108" ht="15" customHeight="1">
      <c r="A53" s="30"/>
      <c r="B53" s="86" t="s">
        <v>38</v>
      </c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7"/>
      <c r="BU53" s="83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5"/>
    </row>
    <row r="54" spans="1:108" ht="15" customHeight="1">
      <c r="A54" s="30"/>
      <c r="B54" s="86" t="s">
        <v>39</v>
      </c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7"/>
      <c r="BU54" s="83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5"/>
    </row>
    <row r="55" spans="1:108" ht="15" customHeight="1">
      <c r="A55" s="30"/>
      <c r="B55" s="86" t="s">
        <v>40</v>
      </c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7"/>
      <c r="BU55" s="83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5"/>
    </row>
    <row r="56" spans="1:108" ht="15" customHeight="1">
      <c r="A56" s="30"/>
      <c r="B56" s="86" t="s">
        <v>67</v>
      </c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7"/>
      <c r="BU56" s="83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5"/>
    </row>
    <row r="57" spans="1:108" ht="15" customHeight="1">
      <c r="A57" s="30"/>
      <c r="B57" s="86" t="s">
        <v>83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7"/>
      <c r="BU57" s="83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5"/>
    </row>
    <row r="58" spans="1:108" ht="15" customHeight="1">
      <c r="A58" s="30"/>
      <c r="B58" s="86" t="s">
        <v>68</v>
      </c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7"/>
      <c r="BU58" s="83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5"/>
    </row>
    <row r="59" spans="1:108" ht="15" customHeight="1">
      <c r="A59" s="30"/>
      <c r="B59" s="86" t="s">
        <v>69</v>
      </c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7"/>
      <c r="BU59" s="83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/>
      <c r="CH59" s="84"/>
      <c r="CI59" s="84"/>
      <c r="CJ59" s="84"/>
      <c r="CK59" s="84"/>
      <c r="CL59" s="84"/>
      <c r="CM59" s="84"/>
      <c r="CN59" s="84"/>
      <c r="CO59" s="84"/>
      <c r="CP59" s="84"/>
      <c r="CQ59" s="84"/>
      <c r="CR59" s="84"/>
      <c r="CS59" s="84"/>
      <c r="CT59" s="84"/>
      <c r="CU59" s="84"/>
      <c r="CV59" s="84"/>
      <c r="CW59" s="84"/>
      <c r="CX59" s="84"/>
      <c r="CY59" s="84"/>
      <c r="CZ59" s="84"/>
      <c r="DA59" s="84"/>
      <c r="DB59" s="84"/>
      <c r="DC59" s="84"/>
      <c r="DD59" s="85"/>
    </row>
    <row r="60" spans="1:108" ht="15" customHeight="1">
      <c r="A60" s="30"/>
      <c r="B60" s="86" t="s">
        <v>70</v>
      </c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7"/>
      <c r="BU60" s="83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5"/>
    </row>
    <row r="61" spans="1:108" ht="15" customHeight="1">
      <c r="A61" s="30"/>
      <c r="B61" s="86" t="s">
        <v>71</v>
      </c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7"/>
      <c r="BU61" s="83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5"/>
    </row>
    <row r="62" spans="1:108" ht="45" customHeight="1">
      <c r="A62" s="30"/>
      <c r="B62" s="86" t="s">
        <v>101</v>
      </c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7"/>
      <c r="BU62" s="83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5"/>
    </row>
    <row r="63" spans="1:108" ht="15" customHeight="1">
      <c r="A63" s="35"/>
      <c r="B63" s="88" t="s">
        <v>6</v>
      </c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9"/>
      <c r="BU63" s="83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5"/>
    </row>
    <row r="64" spans="1:108" ht="15" customHeight="1">
      <c r="A64" s="30"/>
      <c r="B64" s="86" t="s">
        <v>73</v>
      </c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7"/>
      <c r="BU64" s="83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4"/>
      <c r="CH64" s="84"/>
      <c r="CI64" s="84"/>
      <c r="CJ64" s="84"/>
      <c r="CK64" s="84"/>
      <c r="CL64" s="84"/>
      <c r="CM64" s="84"/>
      <c r="CN64" s="84"/>
      <c r="CO64" s="84"/>
      <c r="CP64" s="84"/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5"/>
    </row>
    <row r="65" spans="1:108" ht="15" customHeight="1">
      <c r="A65" s="30"/>
      <c r="B65" s="86" t="s">
        <v>41</v>
      </c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7"/>
      <c r="BU65" s="83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5"/>
    </row>
    <row r="66" spans="1:108" ht="15" customHeight="1">
      <c r="A66" s="30"/>
      <c r="B66" s="86" t="s">
        <v>42</v>
      </c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7"/>
      <c r="BU66" s="83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5"/>
    </row>
    <row r="67" spans="1:108" ht="15" customHeight="1">
      <c r="A67" s="30"/>
      <c r="B67" s="86" t="s">
        <v>43</v>
      </c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7"/>
      <c r="BU67" s="83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5"/>
    </row>
    <row r="68" spans="1:108" ht="15" customHeight="1">
      <c r="A68" s="30"/>
      <c r="B68" s="86" t="s">
        <v>44</v>
      </c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7"/>
      <c r="BU68" s="83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5"/>
    </row>
    <row r="69" spans="1:108" ht="15" customHeight="1">
      <c r="A69" s="30"/>
      <c r="B69" s="86" t="s">
        <v>45</v>
      </c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7"/>
      <c r="BU69" s="83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5"/>
    </row>
    <row r="70" spans="1:108" ht="15" customHeight="1">
      <c r="A70" s="30"/>
      <c r="B70" s="86" t="s">
        <v>46</v>
      </c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7"/>
      <c r="BU70" s="83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5"/>
    </row>
    <row r="71" spans="1:108" ht="15" customHeight="1">
      <c r="A71" s="30"/>
      <c r="B71" s="86" t="s">
        <v>74</v>
      </c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7"/>
      <c r="BU71" s="83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5"/>
    </row>
    <row r="72" spans="1:108" ht="15" customHeight="1">
      <c r="A72" s="30"/>
      <c r="B72" s="86" t="s">
        <v>84</v>
      </c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7"/>
      <c r="BU72" s="83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5"/>
    </row>
    <row r="73" spans="1:108" ht="15" customHeight="1">
      <c r="A73" s="30"/>
      <c r="B73" s="86" t="s">
        <v>75</v>
      </c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7"/>
      <c r="BU73" s="83"/>
      <c r="BV73" s="84"/>
      <c r="BW73" s="84"/>
      <c r="BX73" s="84"/>
      <c r="BY73" s="84"/>
      <c r="BZ73" s="84"/>
      <c r="CA73" s="84"/>
      <c r="CB73" s="84"/>
      <c r="CC73" s="84"/>
      <c r="CD73" s="84"/>
      <c r="CE73" s="84"/>
      <c r="CF73" s="84"/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5"/>
    </row>
    <row r="74" spans="1:108" ht="15" customHeight="1">
      <c r="A74" s="30"/>
      <c r="B74" s="86" t="s">
        <v>76</v>
      </c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7"/>
      <c r="BU74" s="83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5"/>
    </row>
    <row r="75" spans="1:108" ht="15" customHeight="1">
      <c r="A75" s="30"/>
      <c r="B75" s="86" t="s">
        <v>77</v>
      </c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7"/>
      <c r="BU75" s="83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5"/>
    </row>
    <row r="76" spans="1:108" ht="15" customHeight="1">
      <c r="A76" s="30"/>
      <c r="B76" s="86" t="s">
        <v>78</v>
      </c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7"/>
      <c r="BU76" s="83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  <c r="CH76" s="84"/>
      <c r="CI76" s="84"/>
      <c r="CJ76" s="84"/>
      <c r="CK76" s="84"/>
      <c r="CL76" s="84"/>
      <c r="CM76" s="84"/>
      <c r="CN76" s="84"/>
      <c r="CO76" s="84"/>
      <c r="CP76" s="84"/>
      <c r="CQ76" s="84"/>
      <c r="CR76" s="84"/>
      <c r="CS76" s="84"/>
      <c r="CT76" s="84"/>
      <c r="CU76" s="84"/>
      <c r="CV76" s="84"/>
      <c r="CW76" s="84"/>
      <c r="CX76" s="84"/>
      <c r="CY76" s="84"/>
      <c r="CZ76" s="84"/>
      <c r="DA76" s="84"/>
      <c r="DB76" s="84"/>
      <c r="DC76" s="84"/>
      <c r="DD76" s="85"/>
    </row>
  </sheetData>
  <sheetProtection/>
  <mergeCells count="147"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U39:DD39"/>
    <mergeCell ref="B54:BT54"/>
    <mergeCell ref="B29:BT29"/>
    <mergeCell ref="B40:BT40"/>
    <mergeCell ref="B34:BT34"/>
    <mergeCell ref="BU34:DD34"/>
    <mergeCell ref="B31:BT31"/>
    <mergeCell ref="B35:BT35"/>
    <mergeCell ref="BU35:DD35"/>
    <mergeCell ref="B39:BT39"/>
    <mergeCell ref="BU27:DD27"/>
    <mergeCell ref="B26:BT26"/>
    <mergeCell ref="BU26:DD26"/>
    <mergeCell ref="B23:BT23"/>
    <mergeCell ref="BU23:DD23"/>
    <mergeCell ref="B24:BT24"/>
    <mergeCell ref="BU24:DD24"/>
    <mergeCell ref="B42:BT42"/>
    <mergeCell ref="BU42:DD42"/>
    <mergeCell ref="B22:BT22"/>
    <mergeCell ref="BU22:DD22"/>
    <mergeCell ref="B25:BT25"/>
    <mergeCell ref="B28:BT28"/>
    <mergeCell ref="BU28:DD28"/>
    <mergeCell ref="BU25:DD25"/>
    <mergeCell ref="B27:BT27"/>
    <mergeCell ref="B36:BT36"/>
    <mergeCell ref="BU36:DD36"/>
    <mergeCell ref="B37:BT37"/>
    <mergeCell ref="BU37:DD37"/>
    <mergeCell ref="B38:BT38"/>
    <mergeCell ref="BU38:DD38"/>
    <mergeCell ref="B44:BT44"/>
    <mergeCell ref="B47:BT47"/>
    <mergeCell ref="BU40:DD40"/>
    <mergeCell ref="B41:BT41"/>
    <mergeCell ref="BU41:DD41"/>
    <mergeCell ref="B45:BT45"/>
    <mergeCell ref="BU44:DD44"/>
    <mergeCell ref="BU45:DD45"/>
    <mergeCell ref="B43:BT43"/>
    <mergeCell ref="BU43:DD43"/>
    <mergeCell ref="B49:BT49"/>
    <mergeCell ref="BU49:DD49"/>
    <mergeCell ref="B46:BT46"/>
    <mergeCell ref="BU46:DD46"/>
    <mergeCell ref="B48:BT48"/>
    <mergeCell ref="BU47:DD47"/>
    <mergeCell ref="BU48:DD48"/>
    <mergeCell ref="BU5:DD5"/>
    <mergeCell ref="BU6:DD6"/>
    <mergeCell ref="BU7:DD7"/>
    <mergeCell ref="BU8:DD8"/>
    <mergeCell ref="BU57:DD57"/>
    <mergeCell ref="B50:BT50"/>
    <mergeCell ref="BU50:DD50"/>
    <mergeCell ref="B51:BT51"/>
    <mergeCell ref="BU51:DD51"/>
    <mergeCell ref="B52:BT52"/>
    <mergeCell ref="BU52:DD52"/>
    <mergeCell ref="B53:BT53"/>
    <mergeCell ref="BU53:DD53"/>
    <mergeCell ref="B61:BT61"/>
    <mergeCell ref="BU61:DD61"/>
    <mergeCell ref="BU54:DD54"/>
    <mergeCell ref="B55:BT55"/>
    <mergeCell ref="BU55:DD55"/>
    <mergeCell ref="B58:BT58"/>
    <mergeCell ref="BU58:DD58"/>
    <mergeCell ref="B56:BT56"/>
    <mergeCell ref="BU56:DD56"/>
    <mergeCell ref="B57:BT57"/>
    <mergeCell ref="B59:BT59"/>
    <mergeCell ref="BU59:DD59"/>
    <mergeCell ref="B60:BT60"/>
    <mergeCell ref="BU60:DD60"/>
    <mergeCell ref="B62:BT62"/>
    <mergeCell ref="B64:BT64"/>
    <mergeCell ref="BU64:DD64"/>
    <mergeCell ref="BU62:DD62"/>
    <mergeCell ref="BU63:DD63"/>
    <mergeCell ref="B63:BT63"/>
    <mergeCell ref="B65:BT65"/>
    <mergeCell ref="BU65:DD65"/>
    <mergeCell ref="B66:BT66"/>
    <mergeCell ref="BU66:DD66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72:BT72"/>
    <mergeCell ref="BU72:DD72"/>
    <mergeCell ref="B67:BT67"/>
    <mergeCell ref="BU67:DD67"/>
    <mergeCell ref="B68:BT68"/>
    <mergeCell ref="BU68:DD68"/>
    <mergeCell ref="B73:BT73"/>
    <mergeCell ref="BU73:DD73"/>
    <mergeCell ref="B74:BT74"/>
    <mergeCell ref="BU74:DD74"/>
    <mergeCell ref="BU29:DD29"/>
    <mergeCell ref="B30:BT30"/>
    <mergeCell ref="BU30:DD30"/>
    <mergeCell ref="B33:BT33"/>
    <mergeCell ref="BU32:DD32"/>
    <mergeCell ref="BU33:DD33"/>
    <mergeCell ref="B32:BT32"/>
    <mergeCell ref="BU31:DD3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R94"/>
  <sheetViews>
    <sheetView tabSelected="1" view="pageBreakPreview" zoomScaleSheetLayoutView="100" zoomScalePageLayoutView="0" workbookViewId="0" topLeftCell="C7">
      <selection activeCell="BN31" sqref="BN31:CB31"/>
    </sheetView>
  </sheetViews>
  <sheetFormatPr defaultColWidth="0.875" defaultRowHeight="12.75"/>
  <cols>
    <col min="1" max="2" width="0" style="1" hidden="1" customWidth="1"/>
    <col min="3" max="61" width="0.875" style="1" customWidth="1"/>
    <col min="62" max="62" width="0.6171875" style="1" customWidth="1"/>
    <col min="63" max="64" width="0.875" style="1" hidden="1" customWidth="1"/>
    <col min="65" max="65" width="0.12890625" style="1" hidden="1" customWidth="1"/>
    <col min="66" max="79" width="0.875" style="1" customWidth="1"/>
    <col min="80" max="80" width="2.25390625" style="1" customWidth="1"/>
    <col min="81" max="84" width="0.875" style="1" customWidth="1"/>
    <col min="85" max="85" width="1.12109375" style="1" customWidth="1"/>
    <col min="86" max="93" width="0.875" style="1" customWidth="1"/>
    <col min="94" max="94" width="1.875" style="1" customWidth="1"/>
    <col min="95" max="107" width="0.875" style="1" customWidth="1"/>
    <col min="108" max="108" width="2.375" style="1" customWidth="1"/>
    <col min="109" max="121" width="0.875" style="1" customWidth="1"/>
    <col min="122" max="122" width="3.75390625" style="1" customWidth="1"/>
    <col min="123" max="16384" width="0.875" style="1" customWidth="1"/>
  </cols>
  <sheetData>
    <row r="1" ht="3" customHeight="1"/>
    <row r="2" spans="1:122" s="3" customFormat="1" ht="15" customHeight="1">
      <c r="A2" s="105" t="s">
        <v>102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</row>
    <row r="3" spans="1:122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</row>
    <row r="4" spans="1:122" s="44" customFormat="1" ht="14.25" customHeight="1">
      <c r="A4" s="124" t="s">
        <v>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6"/>
      <c r="AY4" s="124" t="s">
        <v>143</v>
      </c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6"/>
      <c r="BN4" s="124" t="s">
        <v>139</v>
      </c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6"/>
      <c r="CC4" s="123" t="s">
        <v>6</v>
      </c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</row>
    <row r="5" spans="1:122" s="44" customFormat="1" ht="14.25" customHeight="1">
      <c r="A5" s="127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9"/>
      <c r="AY5" s="127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9"/>
      <c r="BN5" s="127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9"/>
      <c r="CC5" s="123" t="s">
        <v>141</v>
      </c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 t="s">
        <v>140</v>
      </c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</row>
    <row r="6" spans="1:122" s="44" customFormat="1" ht="75.75" customHeight="1">
      <c r="A6" s="130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2"/>
      <c r="AY6" s="130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2"/>
      <c r="BN6" s="130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2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 t="s">
        <v>142</v>
      </c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 t="s">
        <v>144</v>
      </c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</row>
    <row r="7" spans="1:122" ht="30" customHeight="1">
      <c r="A7" s="36"/>
      <c r="B7" s="86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7"/>
      <c r="AY7" s="112" t="s">
        <v>22</v>
      </c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4"/>
      <c r="BN7" s="117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9"/>
      <c r="CC7" s="117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9"/>
      <c r="CQ7" s="117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9"/>
      <c r="DE7" s="117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9"/>
    </row>
    <row r="8" spans="1:122" s="6" customFormat="1" ht="15">
      <c r="A8" s="36"/>
      <c r="B8" s="96" t="s">
        <v>103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7"/>
      <c r="AY8" s="142" t="s">
        <v>22</v>
      </c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4"/>
      <c r="BN8" s="120">
        <f>(BN10+BN12)</f>
        <v>102385210.97</v>
      </c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2"/>
      <c r="CC8" s="120">
        <f>(CC10+CC12)</f>
        <v>32457603.88</v>
      </c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2"/>
      <c r="CQ8" s="120">
        <f>(CQ10+CQ12)</f>
        <v>34483720.53</v>
      </c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2"/>
      <c r="DE8" s="120">
        <f>(DE10+DE12)</f>
        <v>35443886.56</v>
      </c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2"/>
    </row>
    <row r="9" spans="1:122" s="6" customFormat="1" ht="15">
      <c r="A9" s="36"/>
      <c r="B9" s="86" t="s">
        <v>6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7"/>
      <c r="AY9" s="112" t="s">
        <v>22</v>
      </c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4"/>
      <c r="BN9" s="109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1"/>
      <c r="CC9" s="109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1"/>
      <c r="CQ9" s="109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1"/>
      <c r="DE9" s="109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/>
      <c r="DQ9" s="110"/>
      <c r="DR9" s="111"/>
    </row>
    <row r="10" spans="1:122" s="6" customFormat="1" ht="30" customHeight="1">
      <c r="A10" s="36"/>
      <c r="B10" s="86" t="s">
        <v>28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7"/>
      <c r="AY10" s="112" t="s">
        <v>22</v>
      </c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4"/>
      <c r="BN10" s="109">
        <f>(CC10+CQ10+DE10)</f>
        <v>95136650.82</v>
      </c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1"/>
      <c r="CC10" s="109">
        <v>30125850.68</v>
      </c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1"/>
      <c r="CQ10" s="109">
        <v>32045321.34</v>
      </c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1"/>
      <c r="DE10" s="109">
        <v>32965478.8</v>
      </c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1"/>
    </row>
    <row r="11" spans="1:122" s="6" customFormat="1" ht="15">
      <c r="A11" s="36"/>
      <c r="B11" s="86" t="s">
        <v>94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7"/>
      <c r="AY11" s="112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4"/>
      <c r="BN11" s="109">
        <f>(CC11+CQ11+DE11)</f>
        <v>0</v>
      </c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1"/>
      <c r="CC11" s="109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1"/>
      <c r="CQ11" s="109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1"/>
      <c r="DE11" s="109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1"/>
    </row>
    <row r="12" spans="1:122" s="6" customFormat="1" ht="15">
      <c r="A12" s="37"/>
      <c r="B12" s="86" t="s">
        <v>138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7"/>
      <c r="AY12" s="112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4"/>
      <c r="BN12" s="109">
        <f>(CC12+CQ12+DE12)</f>
        <v>7248560.15</v>
      </c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1"/>
      <c r="CC12" s="109">
        <f>(CC14+CC15+CC16+CC17+CC18+CC19)</f>
        <v>2331753.2</v>
      </c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1"/>
      <c r="CQ12" s="109">
        <f>(CQ14+CQ15+CQ16+CQ17+CQ18+CQ19)</f>
        <v>2438399.19</v>
      </c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1"/>
      <c r="DE12" s="109">
        <f>(DE14+DE15+DE16+DE17+DE18+DE19)</f>
        <v>2478407.76</v>
      </c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1"/>
    </row>
    <row r="13" spans="1:122" s="6" customFormat="1" ht="15">
      <c r="A13" s="37"/>
      <c r="B13" s="86" t="s">
        <v>6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7"/>
      <c r="AY13" s="112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4"/>
      <c r="BN13" s="109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1"/>
      <c r="CC13" s="109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1"/>
      <c r="CQ13" s="109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1"/>
      <c r="DE13" s="109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1"/>
    </row>
    <row r="14" spans="1:122" s="6" customFormat="1" ht="15">
      <c r="A14" s="37"/>
      <c r="B14" s="135" t="s">
        <v>148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6"/>
      <c r="AY14" s="112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4"/>
      <c r="BN14" s="109">
        <f aca="true" t="shared" si="0" ref="BN14:BN19">(CC14+CQ14+DE14)</f>
        <v>3840209.75</v>
      </c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1"/>
      <c r="CC14" s="109">
        <v>1195636.4</v>
      </c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1"/>
      <c r="CQ14" s="109">
        <v>1302282.39</v>
      </c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1"/>
      <c r="DE14" s="109">
        <v>1342290.96</v>
      </c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1"/>
    </row>
    <row r="15" spans="1:122" s="6" customFormat="1" ht="13.5" customHeight="1">
      <c r="A15" s="37"/>
      <c r="B15" s="115" t="s">
        <v>149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6"/>
      <c r="AY15" s="112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4"/>
      <c r="BN15" s="109">
        <f t="shared" si="0"/>
        <v>196920</v>
      </c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1"/>
      <c r="CC15" s="109">
        <v>65640</v>
      </c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1"/>
      <c r="CQ15" s="109">
        <v>65640</v>
      </c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1"/>
      <c r="DE15" s="109">
        <v>65640</v>
      </c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1"/>
    </row>
    <row r="16" spans="1:122" s="6" customFormat="1" ht="21" customHeight="1">
      <c r="A16" s="37"/>
      <c r="B16" s="115" t="s">
        <v>173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6"/>
      <c r="AY16" s="112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4"/>
      <c r="BN16" s="109">
        <f t="shared" si="0"/>
        <v>899942.3999999999</v>
      </c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1"/>
      <c r="CC16" s="109">
        <v>299980.8</v>
      </c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1"/>
      <c r="CQ16" s="109">
        <v>299980.8</v>
      </c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1"/>
      <c r="DE16" s="109">
        <v>299980.8</v>
      </c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1"/>
    </row>
    <row r="17" spans="1:122" s="6" customFormat="1" ht="22.5" customHeight="1">
      <c r="A17" s="37"/>
      <c r="B17" s="115" t="s">
        <v>174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6"/>
      <c r="AY17" s="112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4"/>
      <c r="BN17" s="109">
        <f t="shared" si="0"/>
        <v>843696</v>
      </c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1"/>
      <c r="CC17" s="109">
        <v>281232</v>
      </c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1"/>
      <c r="CQ17" s="109">
        <v>281232</v>
      </c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1"/>
      <c r="DE17" s="109">
        <v>281232</v>
      </c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1"/>
    </row>
    <row r="18" spans="1:122" s="6" customFormat="1" ht="22.5" customHeight="1">
      <c r="A18" s="37"/>
      <c r="B18" s="115" t="s">
        <v>182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6"/>
      <c r="AY18" s="112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4"/>
      <c r="BN18" s="109">
        <f t="shared" si="0"/>
        <v>180000</v>
      </c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1"/>
      <c r="CC18" s="109">
        <v>60000</v>
      </c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1"/>
      <c r="CQ18" s="109">
        <v>60000</v>
      </c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1"/>
      <c r="DE18" s="109">
        <v>60000</v>
      </c>
      <c r="DF18" s="110"/>
      <c r="DG18" s="110"/>
      <c r="DH18" s="110"/>
      <c r="DI18" s="110"/>
      <c r="DJ18" s="110"/>
      <c r="DK18" s="110"/>
      <c r="DL18" s="110"/>
      <c r="DM18" s="110"/>
      <c r="DN18" s="110"/>
      <c r="DO18" s="110"/>
      <c r="DP18" s="110"/>
      <c r="DQ18" s="110"/>
      <c r="DR18" s="111"/>
    </row>
    <row r="19" spans="1:122" s="6" customFormat="1" ht="15">
      <c r="A19" s="37"/>
      <c r="B19" s="115" t="s">
        <v>150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6"/>
      <c r="AY19" s="112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4"/>
      <c r="BN19" s="109">
        <f t="shared" si="0"/>
        <v>1287792</v>
      </c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1"/>
      <c r="CC19" s="109">
        <v>429264</v>
      </c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1"/>
      <c r="CQ19" s="109">
        <v>429264</v>
      </c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111"/>
      <c r="DE19" s="109">
        <v>429264</v>
      </c>
      <c r="DF19" s="110"/>
      <c r="DG19" s="110"/>
      <c r="DH19" s="110"/>
      <c r="DI19" s="110"/>
      <c r="DJ19" s="110"/>
      <c r="DK19" s="110"/>
      <c r="DL19" s="110"/>
      <c r="DM19" s="110"/>
      <c r="DN19" s="110"/>
      <c r="DO19" s="110"/>
      <c r="DP19" s="110"/>
      <c r="DQ19" s="110"/>
      <c r="DR19" s="111"/>
    </row>
    <row r="20" spans="1:122" s="6" customFormat="1" ht="44.25" customHeight="1">
      <c r="A20" s="37"/>
      <c r="B20" s="133" t="s">
        <v>137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4"/>
      <c r="AY20" s="145" t="s">
        <v>22</v>
      </c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147"/>
      <c r="BN20" s="139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0"/>
      <c r="CA20" s="140"/>
      <c r="CB20" s="141"/>
      <c r="CC20" s="117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9"/>
      <c r="CQ20" s="139"/>
      <c r="CR20" s="140"/>
      <c r="CS20" s="140"/>
      <c r="CT20" s="140"/>
      <c r="CU20" s="140"/>
      <c r="CV20" s="140"/>
      <c r="CW20" s="140"/>
      <c r="CX20" s="140"/>
      <c r="CY20" s="140"/>
      <c r="CZ20" s="140"/>
      <c r="DA20" s="140"/>
      <c r="DB20" s="140"/>
      <c r="DC20" s="140"/>
      <c r="DD20" s="141"/>
      <c r="DE20" s="139"/>
      <c r="DF20" s="140"/>
      <c r="DG20" s="140"/>
      <c r="DH20" s="140"/>
      <c r="DI20" s="140"/>
      <c r="DJ20" s="140"/>
      <c r="DK20" s="140"/>
      <c r="DL20" s="140"/>
      <c r="DM20" s="140"/>
      <c r="DN20" s="140"/>
      <c r="DO20" s="140"/>
      <c r="DP20" s="140"/>
      <c r="DQ20" s="140"/>
      <c r="DR20" s="141"/>
    </row>
    <row r="21" spans="1:122" s="6" customFormat="1" ht="15">
      <c r="A21" s="36"/>
      <c r="B21" s="86" t="s">
        <v>6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7"/>
      <c r="AY21" s="112" t="s">
        <v>22</v>
      </c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4"/>
      <c r="BN21" s="117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9"/>
      <c r="CC21" s="117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9"/>
      <c r="CQ21" s="117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9"/>
      <c r="DE21" s="117"/>
      <c r="DF21" s="118"/>
      <c r="DG21" s="118"/>
      <c r="DH21" s="118"/>
      <c r="DI21" s="118"/>
      <c r="DJ21" s="118"/>
      <c r="DK21" s="118"/>
      <c r="DL21" s="118"/>
      <c r="DM21" s="118"/>
      <c r="DN21" s="118"/>
      <c r="DO21" s="118"/>
      <c r="DP21" s="118"/>
      <c r="DQ21" s="118"/>
      <c r="DR21" s="119"/>
    </row>
    <row r="22" spans="1:122" s="6" customFormat="1" ht="15" customHeight="1">
      <c r="A22" s="36"/>
      <c r="B22" s="86" t="s">
        <v>105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7"/>
      <c r="AY22" s="112" t="s">
        <v>22</v>
      </c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4"/>
      <c r="BN22" s="117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9"/>
      <c r="CC22" s="117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9"/>
      <c r="CQ22" s="117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9"/>
      <c r="DE22" s="117"/>
      <c r="DF22" s="118"/>
      <c r="DG22" s="118"/>
      <c r="DH22" s="118"/>
      <c r="DI22" s="118"/>
      <c r="DJ22" s="118"/>
      <c r="DK22" s="118"/>
      <c r="DL22" s="118"/>
      <c r="DM22" s="118"/>
      <c r="DN22" s="118"/>
      <c r="DO22" s="118"/>
      <c r="DP22" s="118"/>
      <c r="DQ22" s="118"/>
      <c r="DR22" s="119"/>
    </row>
    <row r="23" spans="1:122" s="6" customFormat="1" ht="15" customHeight="1">
      <c r="A23" s="36"/>
      <c r="B23" s="86" t="s">
        <v>104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7"/>
      <c r="AY23" s="112" t="s">
        <v>22</v>
      </c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4"/>
      <c r="BN23" s="117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9"/>
      <c r="CC23" s="117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9"/>
      <c r="CQ23" s="117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9"/>
      <c r="DE23" s="117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9"/>
    </row>
    <row r="24" spans="1:122" s="6" customFormat="1" ht="30" customHeight="1">
      <c r="A24" s="36"/>
      <c r="B24" s="86" t="s">
        <v>106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7"/>
      <c r="AY24" s="112" t="s">
        <v>22</v>
      </c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4"/>
      <c r="BN24" s="117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9"/>
      <c r="CC24" s="117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9"/>
      <c r="CQ24" s="117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9"/>
      <c r="DE24" s="117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9"/>
    </row>
    <row r="25" spans="1:122" s="6" customFormat="1" ht="15" customHeight="1">
      <c r="A25" s="36"/>
      <c r="B25" s="86" t="s">
        <v>6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7"/>
      <c r="AY25" s="112" t="s">
        <v>22</v>
      </c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4"/>
      <c r="BN25" s="117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9"/>
      <c r="CC25" s="117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9"/>
      <c r="CQ25" s="117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9"/>
      <c r="DE25" s="117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9"/>
    </row>
    <row r="26" spans="1:122" s="6" customFormat="1" ht="15">
      <c r="A26" s="3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7"/>
      <c r="AY26" s="112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4"/>
      <c r="BN26" s="117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9"/>
      <c r="CC26" s="117"/>
      <c r="CD26" s="118"/>
      <c r="CE26" s="118"/>
      <c r="CF26" s="118"/>
      <c r="CG26" s="118"/>
      <c r="CH26" s="118"/>
      <c r="CI26" s="118"/>
      <c r="CJ26" s="118"/>
      <c r="CK26" s="118"/>
      <c r="CL26" s="118"/>
      <c r="CM26" s="118"/>
      <c r="CN26" s="118"/>
      <c r="CO26" s="118"/>
      <c r="CP26" s="119"/>
      <c r="CQ26" s="117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9"/>
      <c r="DE26" s="117"/>
      <c r="DF26" s="118"/>
      <c r="DG26" s="118"/>
      <c r="DH26" s="118"/>
      <c r="DI26" s="118"/>
      <c r="DJ26" s="118"/>
      <c r="DK26" s="118"/>
      <c r="DL26" s="118"/>
      <c r="DM26" s="118"/>
      <c r="DN26" s="118"/>
      <c r="DO26" s="118"/>
      <c r="DP26" s="118"/>
      <c r="DQ26" s="118"/>
      <c r="DR26" s="119"/>
    </row>
    <row r="27" spans="1:122" s="6" customFormat="1" ht="15">
      <c r="A27" s="36"/>
      <c r="B27" s="86" t="s">
        <v>79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7"/>
      <c r="AY27" s="112" t="s">
        <v>22</v>
      </c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4"/>
      <c r="BN27" s="117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9"/>
      <c r="CC27" s="117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9"/>
      <c r="CQ27" s="117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9"/>
      <c r="DE27" s="117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9"/>
    </row>
    <row r="28" spans="1:122" s="6" customFormat="1" ht="30" customHeight="1">
      <c r="A28" s="36"/>
      <c r="B28" s="86" t="s">
        <v>48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7"/>
      <c r="AY28" s="112" t="s">
        <v>22</v>
      </c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4"/>
      <c r="BN28" s="117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119"/>
      <c r="CC28" s="117"/>
      <c r="CD28" s="118"/>
      <c r="CE28" s="118"/>
      <c r="CF28" s="118"/>
      <c r="CG28" s="118"/>
      <c r="CH28" s="118"/>
      <c r="CI28" s="118"/>
      <c r="CJ28" s="118"/>
      <c r="CK28" s="118"/>
      <c r="CL28" s="118"/>
      <c r="CM28" s="118"/>
      <c r="CN28" s="118"/>
      <c r="CO28" s="118"/>
      <c r="CP28" s="119"/>
      <c r="CQ28" s="117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9"/>
      <c r="DE28" s="117"/>
      <c r="DF28" s="118"/>
      <c r="DG28" s="118"/>
      <c r="DH28" s="118"/>
      <c r="DI28" s="118"/>
      <c r="DJ28" s="118"/>
      <c r="DK28" s="118"/>
      <c r="DL28" s="118"/>
      <c r="DM28" s="118"/>
      <c r="DN28" s="118"/>
      <c r="DO28" s="118"/>
      <c r="DP28" s="118"/>
      <c r="DQ28" s="118"/>
      <c r="DR28" s="119"/>
    </row>
    <row r="29" spans="1:122" s="38" customFormat="1" ht="15" customHeight="1">
      <c r="A29" s="16"/>
      <c r="B29" s="96" t="s">
        <v>107</v>
      </c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7"/>
      <c r="AY29" s="142">
        <v>900</v>
      </c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4"/>
      <c r="BN29" s="120">
        <f>(BN31+BN43+BN61+BN68+BN69)</f>
        <v>102385210.97000001</v>
      </c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2"/>
      <c r="CC29" s="120">
        <f>(CC31+CC43+CC61+CC68+CC69)</f>
        <v>32457603.88</v>
      </c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0">
        <f>(CQ31+CQ43+CQ61+CQ68+CQ69)</f>
        <v>34483720.53</v>
      </c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2"/>
      <c r="DE29" s="120">
        <f>(DE31+DE43+DE61+DE68+DE69)</f>
        <v>35443886.56</v>
      </c>
      <c r="DF29" s="121"/>
      <c r="DG29" s="121"/>
      <c r="DH29" s="121"/>
      <c r="DI29" s="121"/>
      <c r="DJ29" s="121"/>
      <c r="DK29" s="121"/>
      <c r="DL29" s="121"/>
      <c r="DM29" s="121"/>
      <c r="DN29" s="121"/>
      <c r="DO29" s="121"/>
      <c r="DP29" s="121"/>
      <c r="DQ29" s="121"/>
      <c r="DR29" s="122"/>
    </row>
    <row r="30" spans="1:122" s="6" customFormat="1" ht="15">
      <c r="A30" s="36"/>
      <c r="B30" s="86" t="s">
        <v>6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7"/>
      <c r="AY30" s="112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4"/>
      <c r="BN30" s="109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1"/>
      <c r="CC30" s="109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1"/>
      <c r="CQ30" s="109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1"/>
      <c r="DE30" s="109"/>
      <c r="DF30" s="110"/>
      <c r="DG30" s="110"/>
      <c r="DH30" s="110"/>
      <c r="DI30" s="110"/>
      <c r="DJ30" s="110"/>
      <c r="DK30" s="110"/>
      <c r="DL30" s="110"/>
      <c r="DM30" s="110"/>
      <c r="DN30" s="110"/>
      <c r="DO30" s="110"/>
      <c r="DP30" s="110"/>
      <c r="DQ30" s="110"/>
      <c r="DR30" s="111"/>
    </row>
    <row r="31" spans="1:122" s="6" customFormat="1" ht="30" customHeight="1">
      <c r="A31" s="36"/>
      <c r="B31" s="86" t="s">
        <v>29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7"/>
      <c r="AY31" s="112">
        <v>210</v>
      </c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4"/>
      <c r="BN31" s="109">
        <f>(BN33+BN36+BN40+BN34+BN35+BN41+BN42)</f>
        <v>77660103.58000001</v>
      </c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1"/>
      <c r="CC31" s="109">
        <f>(CC33+CC36+CC40+CC34+CC35+CC41+CC42)</f>
        <v>24603339.88</v>
      </c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1"/>
      <c r="CQ31" s="109">
        <f>(CQ33+CQ36+CQ40+CQ34+CQ35+CQ41+CQ42)</f>
        <v>26052141.14</v>
      </c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1"/>
      <c r="DE31" s="109">
        <f>(DE33+DE36+DE40+DE34+DE35+DE41+DE42)</f>
        <v>27004622.56</v>
      </c>
      <c r="DF31" s="110"/>
      <c r="DG31" s="110"/>
      <c r="DH31" s="110"/>
      <c r="DI31" s="110"/>
      <c r="DJ31" s="110"/>
      <c r="DK31" s="110"/>
      <c r="DL31" s="110"/>
      <c r="DM31" s="110"/>
      <c r="DN31" s="110"/>
      <c r="DO31" s="110"/>
      <c r="DP31" s="110"/>
      <c r="DQ31" s="110"/>
      <c r="DR31" s="111"/>
    </row>
    <row r="32" spans="1:122" s="6" customFormat="1" ht="15">
      <c r="A32" s="36"/>
      <c r="B32" s="86" t="s">
        <v>1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7"/>
      <c r="AY32" s="112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4"/>
      <c r="BN32" s="109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1"/>
      <c r="CC32" s="109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1"/>
      <c r="CQ32" s="109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1"/>
      <c r="DE32" s="109"/>
      <c r="DF32" s="110"/>
      <c r="DG32" s="110"/>
      <c r="DH32" s="110"/>
      <c r="DI32" s="110"/>
      <c r="DJ32" s="110"/>
      <c r="DK32" s="110"/>
      <c r="DL32" s="110"/>
      <c r="DM32" s="110"/>
      <c r="DN32" s="110"/>
      <c r="DO32" s="110"/>
      <c r="DP32" s="110"/>
      <c r="DQ32" s="110"/>
      <c r="DR32" s="111"/>
    </row>
    <row r="33" spans="1:122" s="6" customFormat="1" ht="15">
      <c r="A33" s="36"/>
      <c r="B33" s="86" t="s">
        <v>30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7"/>
      <c r="AY33" s="112">
        <v>211</v>
      </c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4"/>
      <c r="BN33" s="109">
        <f>SUM(CC33:DR33)</f>
        <v>57809190</v>
      </c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1"/>
      <c r="CC33" s="109">
        <v>18530520</v>
      </c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1"/>
      <c r="CQ33" s="109">
        <v>19508670</v>
      </c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1"/>
      <c r="DE33" s="109">
        <v>19770000</v>
      </c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  <c r="DQ33" s="110"/>
      <c r="DR33" s="111"/>
    </row>
    <row r="34" spans="1:122" s="6" customFormat="1" ht="30.75" customHeight="1">
      <c r="A34" s="36"/>
      <c r="B34" s="86" t="s">
        <v>175</v>
      </c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7"/>
      <c r="AY34" s="112" t="s">
        <v>176</v>
      </c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4"/>
      <c r="BN34" s="109">
        <f>SUM(CC34:DR34)</f>
        <v>691200</v>
      </c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1"/>
      <c r="CC34" s="109">
        <v>230400</v>
      </c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10"/>
      <c r="CO34" s="110"/>
      <c r="CP34" s="111"/>
      <c r="CQ34" s="109">
        <v>230400</v>
      </c>
      <c r="CR34" s="110"/>
      <c r="CS34" s="110"/>
      <c r="CT34" s="110"/>
      <c r="CU34" s="110"/>
      <c r="CV34" s="110"/>
      <c r="CW34" s="110"/>
      <c r="CX34" s="110"/>
      <c r="CY34" s="110"/>
      <c r="CZ34" s="110"/>
      <c r="DA34" s="110"/>
      <c r="DB34" s="110"/>
      <c r="DC34" s="110"/>
      <c r="DD34" s="111"/>
      <c r="DE34" s="109">
        <v>230400</v>
      </c>
      <c r="DF34" s="110"/>
      <c r="DG34" s="110"/>
      <c r="DH34" s="110"/>
      <c r="DI34" s="110"/>
      <c r="DJ34" s="110"/>
      <c r="DK34" s="110"/>
      <c r="DL34" s="110"/>
      <c r="DM34" s="110"/>
      <c r="DN34" s="110"/>
      <c r="DO34" s="110"/>
      <c r="DP34" s="110"/>
      <c r="DQ34" s="110"/>
      <c r="DR34" s="111"/>
    </row>
    <row r="35" spans="1:122" s="6" customFormat="1" ht="30.75" customHeight="1">
      <c r="A35" s="36"/>
      <c r="B35" s="86" t="s">
        <v>177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7"/>
      <c r="AY35" s="112" t="s">
        <v>176</v>
      </c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4"/>
      <c r="BN35" s="109">
        <f>SUM(CC35:DR35)</f>
        <v>648000</v>
      </c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1"/>
      <c r="CC35" s="109">
        <v>216000</v>
      </c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1"/>
      <c r="CQ35" s="109">
        <v>216000</v>
      </c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1"/>
      <c r="DE35" s="109">
        <v>216000</v>
      </c>
      <c r="DF35" s="110"/>
      <c r="DG35" s="110"/>
      <c r="DH35" s="110"/>
      <c r="DI35" s="110"/>
      <c r="DJ35" s="110"/>
      <c r="DK35" s="110"/>
      <c r="DL35" s="110"/>
      <c r="DM35" s="110"/>
      <c r="DN35" s="110"/>
      <c r="DO35" s="110"/>
      <c r="DP35" s="110"/>
      <c r="DQ35" s="110"/>
      <c r="DR35" s="111"/>
    </row>
    <row r="36" spans="1:122" s="6" customFormat="1" ht="15">
      <c r="A36" s="36"/>
      <c r="B36" s="86" t="s">
        <v>145</v>
      </c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7"/>
      <c r="AY36" s="112">
        <v>212</v>
      </c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4"/>
      <c r="BN36" s="109">
        <f>(BN38+BN39)</f>
        <v>211920</v>
      </c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1"/>
      <c r="CC36" s="109">
        <f>(CC38+CC39)</f>
        <v>70640</v>
      </c>
      <c r="CD36" s="110"/>
      <c r="CE36" s="110"/>
      <c r="CF36" s="110"/>
      <c r="CG36" s="110"/>
      <c r="CH36" s="110"/>
      <c r="CI36" s="110"/>
      <c r="CJ36" s="110"/>
      <c r="CK36" s="110"/>
      <c r="CL36" s="110"/>
      <c r="CM36" s="110"/>
      <c r="CN36" s="110"/>
      <c r="CO36" s="110"/>
      <c r="CP36" s="111"/>
      <c r="CQ36" s="109">
        <f>(CQ38+CQ39)</f>
        <v>70640</v>
      </c>
      <c r="CR36" s="110"/>
      <c r="CS36" s="110"/>
      <c r="CT36" s="110"/>
      <c r="CU36" s="110"/>
      <c r="CV36" s="110"/>
      <c r="CW36" s="110"/>
      <c r="CX36" s="110"/>
      <c r="CY36" s="110"/>
      <c r="CZ36" s="110"/>
      <c r="DA36" s="110"/>
      <c r="DB36" s="110"/>
      <c r="DC36" s="110"/>
      <c r="DD36" s="111"/>
      <c r="DE36" s="109">
        <f>(DE38+DE39)</f>
        <v>70640</v>
      </c>
      <c r="DF36" s="110"/>
      <c r="DG36" s="110"/>
      <c r="DH36" s="110"/>
      <c r="DI36" s="110"/>
      <c r="DJ36" s="110"/>
      <c r="DK36" s="110"/>
      <c r="DL36" s="110"/>
      <c r="DM36" s="110"/>
      <c r="DN36" s="110"/>
      <c r="DO36" s="110"/>
      <c r="DP36" s="110"/>
      <c r="DQ36" s="110"/>
      <c r="DR36" s="111"/>
    </row>
    <row r="37" spans="1:122" s="6" customFormat="1" ht="15">
      <c r="A37" s="36"/>
      <c r="B37" s="47"/>
      <c r="C37" s="86" t="s">
        <v>6</v>
      </c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7"/>
      <c r="AY37" s="112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4"/>
      <c r="BN37" s="109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1"/>
      <c r="CC37" s="109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  <c r="CO37" s="110"/>
      <c r="CP37" s="111"/>
      <c r="CQ37" s="109"/>
      <c r="CR37" s="110"/>
      <c r="CS37" s="110"/>
      <c r="CT37" s="110"/>
      <c r="CU37" s="110"/>
      <c r="CV37" s="110"/>
      <c r="CW37" s="110"/>
      <c r="CX37" s="110"/>
      <c r="CY37" s="110"/>
      <c r="CZ37" s="110"/>
      <c r="DA37" s="110"/>
      <c r="DB37" s="110"/>
      <c r="DC37" s="110"/>
      <c r="DD37" s="111"/>
      <c r="DE37" s="109"/>
      <c r="DF37" s="110"/>
      <c r="DG37" s="110"/>
      <c r="DH37" s="110"/>
      <c r="DI37" s="110"/>
      <c r="DJ37" s="110"/>
      <c r="DK37" s="110"/>
      <c r="DL37" s="110"/>
      <c r="DM37" s="110"/>
      <c r="DN37" s="110"/>
      <c r="DO37" s="110"/>
      <c r="DP37" s="110"/>
      <c r="DQ37" s="110"/>
      <c r="DR37" s="111"/>
    </row>
    <row r="38" spans="1:122" s="6" customFormat="1" ht="15">
      <c r="A38" s="36"/>
      <c r="B38" s="47"/>
      <c r="C38" s="135" t="s">
        <v>156</v>
      </c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6"/>
      <c r="AY38" s="112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48"/>
      <c r="BN38" s="109">
        <f aca="true" t="shared" si="1" ref="BN38:BN43">SUM(CC38:DR38)</f>
        <v>15000</v>
      </c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1"/>
      <c r="CC38" s="109">
        <v>5000</v>
      </c>
      <c r="CD38" s="110"/>
      <c r="CE38" s="110"/>
      <c r="CF38" s="110"/>
      <c r="CG38" s="110"/>
      <c r="CH38" s="110"/>
      <c r="CI38" s="110"/>
      <c r="CJ38" s="110"/>
      <c r="CK38" s="110"/>
      <c r="CL38" s="110"/>
      <c r="CM38" s="110"/>
      <c r="CN38" s="110"/>
      <c r="CO38" s="110"/>
      <c r="CP38" s="111"/>
      <c r="CQ38" s="109">
        <v>5000</v>
      </c>
      <c r="CR38" s="110"/>
      <c r="CS38" s="110"/>
      <c r="CT38" s="110"/>
      <c r="CU38" s="110"/>
      <c r="CV38" s="110"/>
      <c r="CW38" s="110"/>
      <c r="CX38" s="110"/>
      <c r="CY38" s="110"/>
      <c r="CZ38" s="110"/>
      <c r="DA38" s="110"/>
      <c r="DB38" s="110"/>
      <c r="DC38" s="110"/>
      <c r="DD38" s="111"/>
      <c r="DE38" s="109">
        <v>5000</v>
      </c>
      <c r="DF38" s="110"/>
      <c r="DG38" s="110"/>
      <c r="DH38" s="110"/>
      <c r="DI38" s="110"/>
      <c r="DJ38" s="110"/>
      <c r="DK38" s="110"/>
      <c r="DL38" s="110"/>
      <c r="DM38" s="110"/>
      <c r="DN38" s="110"/>
      <c r="DO38" s="110"/>
      <c r="DP38" s="110"/>
      <c r="DQ38" s="110"/>
      <c r="DR38" s="111"/>
    </row>
    <row r="39" spans="1:122" s="6" customFormat="1" ht="15">
      <c r="A39" s="36"/>
      <c r="B39" s="47"/>
      <c r="C39" s="135" t="s">
        <v>157</v>
      </c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6"/>
      <c r="AY39" s="112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48"/>
      <c r="BN39" s="109">
        <f t="shared" si="1"/>
        <v>196920</v>
      </c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  <c r="CB39" s="111"/>
      <c r="CC39" s="109">
        <v>65640</v>
      </c>
      <c r="CD39" s="110"/>
      <c r="CE39" s="110"/>
      <c r="CF39" s="110"/>
      <c r="CG39" s="110"/>
      <c r="CH39" s="110"/>
      <c r="CI39" s="110"/>
      <c r="CJ39" s="110"/>
      <c r="CK39" s="110"/>
      <c r="CL39" s="110"/>
      <c r="CM39" s="110"/>
      <c r="CN39" s="110"/>
      <c r="CO39" s="110"/>
      <c r="CP39" s="111"/>
      <c r="CQ39" s="109">
        <v>65640</v>
      </c>
      <c r="CR39" s="110"/>
      <c r="CS39" s="110"/>
      <c r="CT39" s="110"/>
      <c r="CU39" s="110"/>
      <c r="CV39" s="110"/>
      <c r="CW39" s="110"/>
      <c r="CX39" s="110"/>
      <c r="CY39" s="110"/>
      <c r="CZ39" s="110"/>
      <c r="DA39" s="110"/>
      <c r="DB39" s="110"/>
      <c r="DC39" s="110"/>
      <c r="DD39" s="111"/>
      <c r="DE39" s="109">
        <v>65640</v>
      </c>
      <c r="DF39" s="110"/>
      <c r="DG39" s="110"/>
      <c r="DH39" s="110"/>
      <c r="DI39" s="110"/>
      <c r="DJ39" s="110"/>
      <c r="DK39" s="110"/>
      <c r="DL39" s="110"/>
      <c r="DM39" s="110"/>
      <c r="DN39" s="110"/>
      <c r="DO39" s="110"/>
      <c r="DP39" s="110"/>
      <c r="DQ39" s="110"/>
      <c r="DR39" s="111"/>
    </row>
    <row r="40" spans="1:122" s="6" customFormat="1" ht="15">
      <c r="A40" s="36"/>
      <c r="B40" s="86" t="s">
        <v>88</v>
      </c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7"/>
      <c r="AY40" s="112">
        <v>213</v>
      </c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  <c r="BM40" s="114"/>
      <c r="BN40" s="109">
        <f t="shared" si="1"/>
        <v>17895355.18</v>
      </c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1"/>
      <c r="CC40" s="109">
        <v>5420967.08</v>
      </c>
      <c r="CD40" s="110"/>
      <c r="CE40" s="110"/>
      <c r="CF40" s="110"/>
      <c r="CG40" s="110"/>
      <c r="CH40" s="110"/>
      <c r="CI40" s="110"/>
      <c r="CJ40" s="110"/>
      <c r="CK40" s="110"/>
      <c r="CL40" s="110"/>
      <c r="CM40" s="110"/>
      <c r="CN40" s="110"/>
      <c r="CO40" s="110"/>
      <c r="CP40" s="111"/>
      <c r="CQ40" s="109">
        <v>5891618.34</v>
      </c>
      <c r="CR40" s="110"/>
      <c r="CS40" s="110"/>
      <c r="CT40" s="110"/>
      <c r="CU40" s="110"/>
      <c r="CV40" s="110"/>
      <c r="CW40" s="110"/>
      <c r="CX40" s="110"/>
      <c r="CY40" s="110"/>
      <c r="CZ40" s="110"/>
      <c r="DA40" s="110"/>
      <c r="DB40" s="110"/>
      <c r="DC40" s="110"/>
      <c r="DD40" s="111"/>
      <c r="DE40" s="109">
        <v>6582769.76</v>
      </c>
      <c r="DF40" s="110"/>
      <c r="DG40" s="110"/>
      <c r="DH40" s="110"/>
      <c r="DI40" s="110"/>
      <c r="DJ40" s="110"/>
      <c r="DK40" s="110"/>
      <c r="DL40" s="110"/>
      <c r="DM40" s="110"/>
      <c r="DN40" s="110"/>
      <c r="DO40" s="110"/>
      <c r="DP40" s="110"/>
      <c r="DQ40" s="110"/>
      <c r="DR40" s="111"/>
    </row>
    <row r="41" spans="1:122" s="6" customFormat="1" ht="29.25" customHeight="1">
      <c r="A41" s="36"/>
      <c r="B41" s="86" t="s">
        <v>179</v>
      </c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7"/>
      <c r="AY41" s="112" t="s">
        <v>178</v>
      </c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4"/>
      <c r="BN41" s="109">
        <f t="shared" si="1"/>
        <v>208742.40000000002</v>
      </c>
      <c r="BO41" s="110"/>
      <c r="BP41" s="110"/>
      <c r="BQ41" s="110"/>
      <c r="BR41" s="110"/>
      <c r="BS41" s="110"/>
      <c r="BT41" s="110"/>
      <c r="BU41" s="110"/>
      <c r="BV41" s="110"/>
      <c r="BW41" s="110"/>
      <c r="BX41" s="110"/>
      <c r="BY41" s="110"/>
      <c r="BZ41" s="110"/>
      <c r="CA41" s="110"/>
      <c r="CB41" s="111"/>
      <c r="CC41" s="109">
        <v>69580.8</v>
      </c>
      <c r="CD41" s="110"/>
      <c r="CE41" s="110"/>
      <c r="CF41" s="110"/>
      <c r="CG41" s="110"/>
      <c r="CH41" s="110"/>
      <c r="CI41" s="110"/>
      <c r="CJ41" s="110"/>
      <c r="CK41" s="110"/>
      <c r="CL41" s="110"/>
      <c r="CM41" s="110"/>
      <c r="CN41" s="110"/>
      <c r="CO41" s="110"/>
      <c r="CP41" s="111"/>
      <c r="CQ41" s="109">
        <v>69580.8</v>
      </c>
      <c r="CR41" s="110"/>
      <c r="CS41" s="110"/>
      <c r="CT41" s="110"/>
      <c r="CU41" s="110"/>
      <c r="CV41" s="110"/>
      <c r="CW41" s="110"/>
      <c r="CX41" s="110"/>
      <c r="CY41" s="110"/>
      <c r="CZ41" s="110"/>
      <c r="DA41" s="110"/>
      <c r="DB41" s="110"/>
      <c r="DC41" s="110"/>
      <c r="DD41" s="111"/>
      <c r="DE41" s="109">
        <v>69580.8</v>
      </c>
      <c r="DF41" s="110"/>
      <c r="DG41" s="110"/>
      <c r="DH41" s="110"/>
      <c r="DI41" s="110"/>
      <c r="DJ41" s="110"/>
      <c r="DK41" s="110"/>
      <c r="DL41" s="110"/>
      <c r="DM41" s="110"/>
      <c r="DN41" s="110"/>
      <c r="DO41" s="110"/>
      <c r="DP41" s="110"/>
      <c r="DQ41" s="110"/>
      <c r="DR41" s="111"/>
    </row>
    <row r="42" spans="1:122" s="6" customFormat="1" ht="25.5" customHeight="1">
      <c r="A42" s="36"/>
      <c r="B42" s="137" t="s">
        <v>180</v>
      </c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8"/>
      <c r="AY42" s="112" t="s">
        <v>178</v>
      </c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4"/>
      <c r="BN42" s="109">
        <f t="shared" si="1"/>
        <v>195696</v>
      </c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0"/>
      <c r="BZ42" s="110"/>
      <c r="CA42" s="110"/>
      <c r="CB42" s="111"/>
      <c r="CC42" s="109">
        <v>65232</v>
      </c>
      <c r="CD42" s="110"/>
      <c r="CE42" s="110"/>
      <c r="CF42" s="110"/>
      <c r="CG42" s="110"/>
      <c r="CH42" s="110"/>
      <c r="CI42" s="110"/>
      <c r="CJ42" s="110"/>
      <c r="CK42" s="110"/>
      <c r="CL42" s="110"/>
      <c r="CM42" s="110"/>
      <c r="CN42" s="110"/>
      <c r="CO42" s="110"/>
      <c r="CP42" s="111"/>
      <c r="CQ42" s="109">
        <v>65232</v>
      </c>
      <c r="CR42" s="110"/>
      <c r="CS42" s="110"/>
      <c r="CT42" s="110"/>
      <c r="CU42" s="110"/>
      <c r="CV42" s="110"/>
      <c r="CW42" s="110"/>
      <c r="CX42" s="110"/>
      <c r="CY42" s="110"/>
      <c r="CZ42" s="110"/>
      <c r="DA42" s="110"/>
      <c r="DB42" s="110"/>
      <c r="DC42" s="110"/>
      <c r="DD42" s="111"/>
      <c r="DE42" s="109">
        <v>65232</v>
      </c>
      <c r="DF42" s="110"/>
      <c r="DG42" s="110"/>
      <c r="DH42" s="110"/>
      <c r="DI42" s="110"/>
      <c r="DJ42" s="110"/>
      <c r="DK42" s="110"/>
      <c r="DL42" s="110"/>
      <c r="DM42" s="110"/>
      <c r="DN42" s="110"/>
      <c r="DO42" s="110"/>
      <c r="DP42" s="110"/>
      <c r="DQ42" s="110"/>
      <c r="DR42" s="111"/>
    </row>
    <row r="43" spans="1:122" s="6" customFormat="1" ht="15" customHeight="1">
      <c r="A43" s="36"/>
      <c r="B43" s="86" t="s">
        <v>31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7"/>
      <c r="AY43" s="112">
        <v>220</v>
      </c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4"/>
      <c r="BN43" s="109">
        <f t="shared" si="1"/>
        <v>10225000</v>
      </c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0"/>
      <c r="BZ43" s="110"/>
      <c r="CA43" s="110"/>
      <c r="CB43" s="111"/>
      <c r="CC43" s="109">
        <f>(CC45+CC46+CC47+CC48+CC49+CC57)</f>
        <v>3185000</v>
      </c>
      <c r="CD43" s="110"/>
      <c r="CE43" s="110"/>
      <c r="CF43" s="110"/>
      <c r="CG43" s="110"/>
      <c r="CH43" s="110"/>
      <c r="CI43" s="110"/>
      <c r="CJ43" s="110"/>
      <c r="CK43" s="110"/>
      <c r="CL43" s="110"/>
      <c r="CM43" s="110"/>
      <c r="CN43" s="110"/>
      <c r="CO43" s="110"/>
      <c r="CP43" s="111"/>
      <c r="CQ43" s="109">
        <f>(CQ45+CQ46+CQ47+CQ48+CQ49+CQ57)</f>
        <v>3520000</v>
      </c>
      <c r="CR43" s="110"/>
      <c r="CS43" s="110"/>
      <c r="CT43" s="110"/>
      <c r="CU43" s="110"/>
      <c r="CV43" s="110"/>
      <c r="CW43" s="110"/>
      <c r="CX43" s="110"/>
      <c r="CY43" s="110"/>
      <c r="CZ43" s="110"/>
      <c r="DA43" s="110"/>
      <c r="DB43" s="110"/>
      <c r="DC43" s="110"/>
      <c r="DD43" s="111"/>
      <c r="DE43" s="109">
        <f>(DE45+DE46+DE47+DE48+DE49+DE57)</f>
        <v>3520000</v>
      </c>
      <c r="DF43" s="110"/>
      <c r="DG43" s="110"/>
      <c r="DH43" s="110"/>
      <c r="DI43" s="110"/>
      <c r="DJ43" s="110"/>
      <c r="DK43" s="110"/>
      <c r="DL43" s="110"/>
      <c r="DM43" s="110"/>
      <c r="DN43" s="110"/>
      <c r="DO43" s="110"/>
      <c r="DP43" s="110"/>
      <c r="DQ43" s="110"/>
      <c r="DR43" s="111"/>
    </row>
    <row r="44" spans="1:122" s="6" customFormat="1" ht="15">
      <c r="A44" s="36"/>
      <c r="B44" s="86" t="s">
        <v>1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7"/>
      <c r="AY44" s="112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4"/>
      <c r="BN44" s="109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1"/>
      <c r="CC44" s="109"/>
      <c r="CD44" s="110"/>
      <c r="CE44" s="110"/>
      <c r="CF44" s="110"/>
      <c r="CG44" s="110"/>
      <c r="CH44" s="110"/>
      <c r="CI44" s="110"/>
      <c r="CJ44" s="110"/>
      <c r="CK44" s="110"/>
      <c r="CL44" s="110"/>
      <c r="CM44" s="110"/>
      <c r="CN44" s="110"/>
      <c r="CO44" s="110"/>
      <c r="CP44" s="111"/>
      <c r="CQ44" s="109"/>
      <c r="CR44" s="110"/>
      <c r="CS44" s="110"/>
      <c r="CT44" s="110"/>
      <c r="CU44" s="110"/>
      <c r="CV44" s="110"/>
      <c r="CW44" s="110"/>
      <c r="CX44" s="110"/>
      <c r="CY44" s="110"/>
      <c r="CZ44" s="110"/>
      <c r="DA44" s="110"/>
      <c r="DB44" s="110"/>
      <c r="DC44" s="110"/>
      <c r="DD44" s="111"/>
      <c r="DE44" s="109"/>
      <c r="DF44" s="110"/>
      <c r="DG44" s="110"/>
      <c r="DH44" s="110"/>
      <c r="DI44" s="110"/>
      <c r="DJ44" s="110"/>
      <c r="DK44" s="110"/>
      <c r="DL44" s="110"/>
      <c r="DM44" s="110"/>
      <c r="DN44" s="110"/>
      <c r="DO44" s="110"/>
      <c r="DP44" s="110"/>
      <c r="DQ44" s="110"/>
      <c r="DR44" s="111"/>
    </row>
    <row r="45" spans="1:122" s="6" customFormat="1" ht="15" customHeight="1">
      <c r="A45" s="36"/>
      <c r="B45" s="86" t="s">
        <v>108</v>
      </c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7"/>
      <c r="AY45" s="112">
        <v>221</v>
      </c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4"/>
      <c r="BN45" s="109">
        <f>SUM(CC45:DR45)</f>
        <v>235000</v>
      </c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111"/>
      <c r="CC45" s="109">
        <v>75000</v>
      </c>
      <c r="CD45" s="110"/>
      <c r="CE45" s="110"/>
      <c r="CF45" s="110"/>
      <c r="CG45" s="110"/>
      <c r="CH45" s="110"/>
      <c r="CI45" s="110"/>
      <c r="CJ45" s="110"/>
      <c r="CK45" s="110"/>
      <c r="CL45" s="110"/>
      <c r="CM45" s="110"/>
      <c r="CN45" s="110"/>
      <c r="CO45" s="110"/>
      <c r="CP45" s="111"/>
      <c r="CQ45" s="109">
        <v>80000</v>
      </c>
      <c r="CR45" s="110"/>
      <c r="CS45" s="110"/>
      <c r="CT45" s="110"/>
      <c r="CU45" s="110"/>
      <c r="CV45" s="110"/>
      <c r="CW45" s="110"/>
      <c r="CX45" s="110"/>
      <c r="CY45" s="110"/>
      <c r="CZ45" s="110"/>
      <c r="DA45" s="110"/>
      <c r="DB45" s="110"/>
      <c r="DC45" s="110"/>
      <c r="DD45" s="111"/>
      <c r="DE45" s="109">
        <v>80000</v>
      </c>
      <c r="DF45" s="110"/>
      <c r="DG45" s="110"/>
      <c r="DH45" s="110"/>
      <c r="DI45" s="110"/>
      <c r="DJ45" s="110"/>
      <c r="DK45" s="110"/>
      <c r="DL45" s="110"/>
      <c r="DM45" s="110"/>
      <c r="DN45" s="110"/>
      <c r="DO45" s="110"/>
      <c r="DP45" s="110"/>
      <c r="DQ45" s="110"/>
      <c r="DR45" s="111"/>
    </row>
    <row r="46" spans="1:122" s="6" customFormat="1" ht="15" customHeight="1">
      <c r="A46" s="36"/>
      <c r="B46" s="86" t="s">
        <v>109</v>
      </c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7"/>
      <c r="AY46" s="112">
        <v>222</v>
      </c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  <c r="BM46" s="114"/>
      <c r="BN46" s="109">
        <f>SUM(CC46:DR46)</f>
        <v>30000</v>
      </c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0"/>
      <c r="BZ46" s="110"/>
      <c r="CA46" s="110"/>
      <c r="CB46" s="111"/>
      <c r="CC46" s="109">
        <v>10000</v>
      </c>
      <c r="CD46" s="110"/>
      <c r="CE46" s="110"/>
      <c r="CF46" s="110"/>
      <c r="CG46" s="110"/>
      <c r="CH46" s="110"/>
      <c r="CI46" s="110"/>
      <c r="CJ46" s="110"/>
      <c r="CK46" s="110"/>
      <c r="CL46" s="110"/>
      <c r="CM46" s="110"/>
      <c r="CN46" s="110"/>
      <c r="CO46" s="110"/>
      <c r="CP46" s="111"/>
      <c r="CQ46" s="109">
        <v>10000</v>
      </c>
      <c r="CR46" s="110"/>
      <c r="CS46" s="110"/>
      <c r="CT46" s="110"/>
      <c r="CU46" s="110"/>
      <c r="CV46" s="110"/>
      <c r="CW46" s="110"/>
      <c r="CX46" s="110"/>
      <c r="CY46" s="110"/>
      <c r="CZ46" s="110"/>
      <c r="DA46" s="110"/>
      <c r="DB46" s="110"/>
      <c r="DC46" s="110"/>
      <c r="DD46" s="111"/>
      <c r="DE46" s="109">
        <v>10000</v>
      </c>
      <c r="DF46" s="110"/>
      <c r="DG46" s="110"/>
      <c r="DH46" s="110"/>
      <c r="DI46" s="110"/>
      <c r="DJ46" s="110"/>
      <c r="DK46" s="110"/>
      <c r="DL46" s="110"/>
      <c r="DM46" s="110"/>
      <c r="DN46" s="110"/>
      <c r="DO46" s="110"/>
      <c r="DP46" s="110"/>
      <c r="DQ46" s="110"/>
      <c r="DR46" s="111"/>
    </row>
    <row r="47" spans="1:122" s="6" customFormat="1" ht="15" customHeight="1">
      <c r="A47" s="36"/>
      <c r="B47" s="86" t="s">
        <v>110</v>
      </c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7"/>
      <c r="AY47" s="112">
        <v>223</v>
      </c>
      <c r="AZ47" s="113"/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113"/>
      <c r="BL47" s="113"/>
      <c r="BM47" s="114"/>
      <c r="BN47" s="109">
        <f>SUM(CC47:DR47)</f>
        <v>7300000</v>
      </c>
      <c r="BO47" s="110"/>
      <c r="BP47" s="110"/>
      <c r="BQ47" s="110"/>
      <c r="BR47" s="110"/>
      <c r="BS47" s="110"/>
      <c r="BT47" s="110"/>
      <c r="BU47" s="110"/>
      <c r="BV47" s="110"/>
      <c r="BW47" s="110"/>
      <c r="BX47" s="110"/>
      <c r="BY47" s="110"/>
      <c r="BZ47" s="110"/>
      <c r="CA47" s="110"/>
      <c r="CB47" s="111"/>
      <c r="CC47" s="109">
        <v>2300000</v>
      </c>
      <c r="CD47" s="110"/>
      <c r="CE47" s="110"/>
      <c r="CF47" s="110"/>
      <c r="CG47" s="110"/>
      <c r="CH47" s="110"/>
      <c r="CI47" s="110"/>
      <c r="CJ47" s="110"/>
      <c r="CK47" s="110"/>
      <c r="CL47" s="110"/>
      <c r="CM47" s="110"/>
      <c r="CN47" s="110"/>
      <c r="CO47" s="110"/>
      <c r="CP47" s="111"/>
      <c r="CQ47" s="109">
        <v>2500000</v>
      </c>
      <c r="CR47" s="110"/>
      <c r="CS47" s="110"/>
      <c r="CT47" s="110"/>
      <c r="CU47" s="110"/>
      <c r="CV47" s="110"/>
      <c r="CW47" s="110"/>
      <c r="CX47" s="110"/>
      <c r="CY47" s="110"/>
      <c r="CZ47" s="110"/>
      <c r="DA47" s="110"/>
      <c r="DB47" s="110"/>
      <c r="DC47" s="110"/>
      <c r="DD47" s="111"/>
      <c r="DE47" s="109">
        <v>2500000</v>
      </c>
      <c r="DF47" s="110"/>
      <c r="DG47" s="110"/>
      <c r="DH47" s="110"/>
      <c r="DI47" s="110"/>
      <c r="DJ47" s="110"/>
      <c r="DK47" s="110"/>
      <c r="DL47" s="110"/>
      <c r="DM47" s="110"/>
      <c r="DN47" s="110"/>
      <c r="DO47" s="110"/>
      <c r="DP47" s="110"/>
      <c r="DQ47" s="110"/>
      <c r="DR47" s="111"/>
    </row>
    <row r="48" spans="1:122" s="6" customFormat="1" ht="15" customHeight="1">
      <c r="A48" s="36"/>
      <c r="B48" s="86" t="s">
        <v>111</v>
      </c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7"/>
      <c r="AY48" s="112">
        <v>224</v>
      </c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4"/>
      <c r="BN48" s="109">
        <f>SUM(CC48:DR48)</f>
        <v>0</v>
      </c>
      <c r="BO48" s="110"/>
      <c r="BP48" s="110"/>
      <c r="BQ48" s="110"/>
      <c r="BR48" s="110"/>
      <c r="BS48" s="110"/>
      <c r="BT48" s="110"/>
      <c r="BU48" s="110"/>
      <c r="BV48" s="110"/>
      <c r="BW48" s="110"/>
      <c r="BX48" s="110"/>
      <c r="BY48" s="110"/>
      <c r="BZ48" s="110"/>
      <c r="CA48" s="110"/>
      <c r="CB48" s="111"/>
      <c r="CC48" s="109"/>
      <c r="CD48" s="110"/>
      <c r="CE48" s="110"/>
      <c r="CF48" s="110"/>
      <c r="CG48" s="110"/>
      <c r="CH48" s="110"/>
      <c r="CI48" s="110"/>
      <c r="CJ48" s="110"/>
      <c r="CK48" s="110"/>
      <c r="CL48" s="110"/>
      <c r="CM48" s="110"/>
      <c r="CN48" s="110"/>
      <c r="CO48" s="110"/>
      <c r="CP48" s="111"/>
      <c r="CQ48" s="109"/>
      <c r="CR48" s="110"/>
      <c r="CS48" s="110"/>
      <c r="CT48" s="110"/>
      <c r="CU48" s="110"/>
      <c r="CV48" s="110"/>
      <c r="CW48" s="110"/>
      <c r="CX48" s="110"/>
      <c r="CY48" s="110"/>
      <c r="CZ48" s="110"/>
      <c r="DA48" s="110"/>
      <c r="DB48" s="110"/>
      <c r="DC48" s="110"/>
      <c r="DD48" s="111"/>
      <c r="DE48" s="109"/>
      <c r="DF48" s="110"/>
      <c r="DG48" s="110"/>
      <c r="DH48" s="110"/>
      <c r="DI48" s="110"/>
      <c r="DJ48" s="110"/>
      <c r="DK48" s="110"/>
      <c r="DL48" s="110"/>
      <c r="DM48" s="110"/>
      <c r="DN48" s="110"/>
      <c r="DO48" s="110"/>
      <c r="DP48" s="110"/>
      <c r="DQ48" s="110"/>
      <c r="DR48" s="111"/>
    </row>
    <row r="49" spans="1:122" s="6" customFormat="1" ht="28.5" customHeight="1">
      <c r="A49" s="36"/>
      <c r="B49" s="86" t="s">
        <v>146</v>
      </c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7"/>
      <c r="AY49" s="112">
        <v>225</v>
      </c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4"/>
      <c r="BN49" s="109">
        <f>SUM(CC49:DR49)</f>
        <v>1400000</v>
      </c>
      <c r="BO49" s="110"/>
      <c r="BP49" s="110"/>
      <c r="BQ49" s="110"/>
      <c r="BR49" s="110"/>
      <c r="BS49" s="110"/>
      <c r="BT49" s="110"/>
      <c r="BU49" s="110"/>
      <c r="BV49" s="110"/>
      <c r="BW49" s="110"/>
      <c r="BX49" s="110"/>
      <c r="BY49" s="110"/>
      <c r="BZ49" s="110"/>
      <c r="CA49" s="110"/>
      <c r="CB49" s="111"/>
      <c r="CC49" s="109">
        <f>(CC51+CC52+CC53+CC54+CC55+CC56)</f>
        <v>400000</v>
      </c>
      <c r="CD49" s="110"/>
      <c r="CE49" s="110"/>
      <c r="CF49" s="110"/>
      <c r="CG49" s="110"/>
      <c r="CH49" s="110"/>
      <c r="CI49" s="110"/>
      <c r="CJ49" s="110"/>
      <c r="CK49" s="110"/>
      <c r="CL49" s="110"/>
      <c r="CM49" s="110"/>
      <c r="CN49" s="110"/>
      <c r="CO49" s="110"/>
      <c r="CP49" s="111"/>
      <c r="CQ49" s="109">
        <f>(CQ51+CQ52+CQ53+CQ54+CQ55+CQ56)</f>
        <v>500000</v>
      </c>
      <c r="CR49" s="110"/>
      <c r="CS49" s="110"/>
      <c r="CT49" s="110"/>
      <c r="CU49" s="110"/>
      <c r="CV49" s="110"/>
      <c r="CW49" s="110"/>
      <c r="CX49" s="110"/>
      <c r="CY49" s="110"/>
      <c r="CZ49" s="110"/>
      <c r="DA49" s="110"/>
      <c r="DB49" s="110"/>
      <c r="DC49" s="110"/>
      <c r="DD49" s="111"/>
      <c r="DE49" s="109">
        <f>(DE51+DE52+DE53+DE54+DE55+DE56)</f>
        <v>500000</v>
      </c>
      <c r="DF49" s="110"/>
      <c r="DG49" s="110"/>
      <c r="DH49" s="110"/>
      <c r="DI49" s="110"/>
      <c r="DJ49" s="110"/>
      <c r="DK49" s="110"/>
      <c r="DL49" s="110"/>
      <c r="DM49" s="110"/>
      <c r="DN49" s="110"/>
      <c r="DO49" s="110"/>
      <c r="DP49" s="110"/>
      <c r="DQ49" s="110"/>
      <c r="DR49" s="111"/>
    </row>
    <row r="50" spans="1:122" s="6" customFormat="1" ht="15">
      <c r="A50" s="36"/>
      <c r="B50" s="47"/>
      <c r="C50" s="86" t="s">
        <v>6</v>
      </c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7"/>
      <c r="AY50" s="112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48"/>
      <c r="BN50" s="109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  <c r="CB50" s="111"/>
      <c r="CC50" s="109"/>
      <c r="CD50" s="110"/>
      <c r="CE50" s="110"/>
      <c r="CF50" s="110"/>
      <c r="CG50" s="110"/>
      <c r="CH50" s="110"/>
      <c r="CI50" s="110"/>
      <c r="CJ50" s="110"/>
      <c r="CK50" s="110"/>
      <c r="CL50" s="110"/>
      <c r="CM50" s="110"/>
      <c r="CN50" s="110"/>
      <c r="CO50" s="110"/>
      <c r="CP50" s="111"/>
      <c r="CQ50" s="109"/>
      <c r="CR50" s="110"/>
      <c r="CS50" s="110"/>
      <c r="CT50" s="110"/>
      <c r="CU50" s="110"/>
      <c r="CV50" s="110"/>
      <c r="CW50" s="110"/>
      <c r="CX50" s="110"/>
      <c r="CY50" s="110"/>
      <c r="CZ50" s="110"/>
      <c r="DA50" s="110"/>
      <c r="DB50" s="110"/>
      <c r="DC50" s="110"/>
      <c r="DD50" s="111"/>
      <c r="DE50" s="109"/>
      <c r="DF50" s="110"/>
      <c r="DG50" s="110"/>
      <c r="DH50" s="110"/>
      <c r="DI50" s="110"/>
      <c r="DJ50" s="110"/>
      <c r="DK50" s="110"/>
      <c r="DL50" s="110"/>
      <c r="DM50" s="110"/>
      <c r="DN50" s="110"/>
      <c r="DO50" s="110"/>
      <c r="DP50" s="110"/>
      <c r="DQ50" s="110"/>
      <c r="DR50" s="111"/>
    </row>
    <row r="51" spans="1:122" s="6" customFormat="1" ht="15">
      <c r="A51" s="36"/>
      <c r="B51" s="47"/>
      <c r="C51" s="135" t="s">
        <v>158</v>
      </c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6"/>
      <c r="AY51" s="112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48"/>
      <c r="BN51" s="109">
        <f aca="true" t="shared" si="2" ref="BN51:BN57">SUM(CC51:DR51)</f>
        <v>200000</v>
      </c>
      <c r="BO51" s="110"/>
      <c r="BP51" s="110"/>
      <c r="BQ51" s="110"/>
      <c r="BR51" s="110"/>
      <c r="BS51" s="110"/>
      <c r="BT51" s="110"/>
      <c r="BU51" s="110"/>
      <c r="BV51" s="110"/>
      <c r="BW51" s="110"/>
      <c r="BX51" s="110"/>
      <c r="BY51" s="110"/>
      <c r="BZ51" s="110"/>
      <c r="CA51" s="110"/>
      <c r="CB51" s="111"/>
      <c r="CC51" s="109">
        <v>60000</v>
      </c>
      <c r="CD51" s="110"/>
      <c r="CE51" s="110"/>
      <c r="CF51" s="110"/>
      <c r="CG51" s="110"/>
      <c r="CH51" s="110"/>
      <c r="CI51" s="110"/>
      <c r="CJ51" s="110"/>
      <c r="CK51" s="110"/>
      <c r="CL51" s="110"/>
      <c r="CM51" s="110"/>
      <c r="CN51" s="110"/>
      <c r="CO51" s="110"/>
      <c r="CP51" s="111"/>
      <c r="CQ51" s="109">
        <v>70000</v>
      </c>
      <c r="CR51" s="110"/>
      <c r="CS51" s="110"/>
      <c r="CT51" s="110"/>
      <c r="CU51" s="110"/>
      <c r="CV51" s="110"/>
      <c r="CW51" s="110"/>
      <c r="CX51" s="110"/>
      <c r="CY51" s="110"/>
      <c r="CZ51" s="110"/>
      <c r="DA51" s="110"/>
      <c r="DB51" s="110"/>
      <c r="DC51" s="110"/>
      <c r="DD51" s="111"/>
      <c r="DE51" s="109">
        <v>70000</v>
      </c>
      <c r="DF51" s="110"/>
      <c r="DG51" s="110"/>
      <c r="DH51" s="110"/>
      <c r="DI51" s="110"/>
      <c r="DJ51" s="110"/>
      <c r="DK51" s="110"/>
      <c r="DL51" s="110"/>
      <c r="DM51" s="110"/>
      <c r="DN51" s="110"/>
      <c r="DO51" s="110"/>
      <c r="DP51" s="110"/>
      <c r="DQ51" s="110"/>
      <c r="DR51" s="111"/>
    </row>
    <row r="52" spans="1:122" s="6" customFormat="1" ht="15">
      <c r="A52" s="36"/>
      <c r="B52" s="47"/>
      <c r="C52" s="135" t="s">
        <v>159</v>
      </c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6"/>
      <c r="AY52" s="112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113"/>
      <c r="BM52" s="48"/>
      <c r="BN52" s="109">
        <f t="shared" si="2"/>
        <v>90000</v>
      </c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/>
      <c r="CA52" s="110"/>
      <c r="CB52" s="111"/>
      <c r="CC52" s="109">
        <v>30000</v>
      </c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10"/>
      <c r="CP52" s="111"/>
      <c r="CQ52" s="109">
        <v>30000</v>
      </c>
      <c r="CR52" s="110"/>
      <c r="CS52" s="110"/>
      <c r="CT52" s="110"/>
      <c r="CU52" s="110"/>
      <c r="CV52" s="110"/>
      <c r="CW52" s="110"/>
      <c r="CX52" s="110"/>
      <c r="CY52" s="110"/>
      <c r="CZ52" s="110"/>
      <c r="DA52" s="110"/>
      <c r="DB52" s="110"/>
      <c r="DC52" s="110"/>
      <c r="DD52" s="111"/>
      <c r="DE52" s="109">
        <v>30000</v>
      </c>
      <c r="DF52" s="110"/>
      <c r="DG52" s="110"/>
      <c r="DH52" s="110"/>
      <c r="DI52" s="110"/>
      <c r="DJ52" s="110"/>
      <c r="DK52" s="110"/>
      <c r="DL52" s="110"/>
      <c r="DM52" s="110"/>
      <c r="DN52" s="110"/>
      <c r="DO52" s="110"/>
      <c r="DP52" s="110"/>
      <c r="DQ52" s="110"/>
      <c r="DR52" s="111"/>
    </row>
    <row r="53" spans="1:122" s="6" customFormat="1" ht="15">
      <c r="A53" s="36"/>
      <c r="B53" s="47"/>
      <c r="C53" s="135" t="s">
        <v>160</v>
      </c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6"/>
      <c r="AY53" s="112"/>
      <c r="AZ53" s="113"/>
      <c r="BA53" s="113"/>
      <c r="BB53" s="113"/>
      <c r="BC53" s="113"/>
      <c r="BD53" s="113"/>
      <c r="BE53" s="113"/>
      <c r="BF53" s="113"/>
      <c r="BG53" s="113"/>
      <c r="BH53" s="113"/>
      <c r="BI53" s="113"/>
      <c r="BJ53" s="113"/>
      <c r="BK53" s="113"/>
      <c r="BL53" s="113"/>
      <c r="BM53" s="48"/>
      <c r="BN53" s="109">
        <f t="shared" si="2"/>
        <v>490000</v>
      </c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/>
      <c r="CA53" s="110"/>
      <c r="CB53" s="111"/>
      <c r="CC53" s="109">
        <v>150000</v>
      </c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1"/>
      <c r="CQ53" s="109">
        <v>170000</v>
      </c>
      <c r="CR53" s="110"/>
      <c r="CS53" s="110"/>
      <c r="CT53" s="110"/>
      <c r="CU53" s="110"/>
      <c r="CV53" s="110"/>
      <c r="CW53" s="110"/>
      <c r="CX53" s="110"/>
      <c r="CY53" s="110"/>
      <c r="CZ53" s="110"/>
      <c r="DA53" s="110"/>
      <c r="DB53" s="110"/>
      <c r="DC53" s="110"/>
      <c r="DD53" s="111"/>
      <c r="DE53" s="109">
        <v>170000</v>
      </c>
      <c r="DF53" s="110"/>
      <c r="DG53" s="110"/>
      <c r="DH53" s="110"/>
      <c r="DI53" s="110"/>
      <c r="DJ53" s="110"/>
      <c r="DK53" s="110"/>
      <c r="DL53" s="110"/>
      <c r="DM53" s="110"/>
      <c r="DN53" s="110"/>
      <c r="DO53" s="110"/>
      <c r="DP53" s="110"/>
      <c r="DQ53" s="110"/>
      <c r="DR53" s="111"/>
    </row>
    <row r="54" spans="1:122" s="6" customFormat="1" ht="15">
      <c r="A54" s="36"/>
      <c r="B54" s="47"/>
      <c r="C54" s="135" t="s">
        <v>161</v>
      </c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6"/>
      <c r="AY54" s="112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48"/>
      <c r="BN54" s="109">
        <f t="shared" si="2"/>
        <v>156000</v>
      </c>
      <c r="BO54" s="110"/>
      <c r="BP54" s="110"/>
      <c r="BQ54" s="110"/>
      <c r="BR54" s="110"/>
      <c r="BS54" s="110"/>
      <c r="BT54" s="110"/>
      <c r="BU54" s="110"/>
      <c r="BV54" s="110"/>
      <c r="BW54" s="110"/>
      <c r="BX54" s="110"/>
      <c r="BY54" s="110"/>
      <c r="BZ54" s="110"/>
      <c r="CA54" s="110"/>
      <c r="CB54" s="111"/>
      <c r="CC54" s="109">
        <v>50000</v>
      </c>
      <c r="CD54" s="110"/>
      <c r="CE54" s="110"/>
      <c r="CF54" s="110"/>
      <c r="CG54" s="110"/>
      <c r="CH54" s="110"/>
      <c r="CI54" s="110"/>
      <c r="CJ54" s="110"/>
      <c r="CK54" s="110"/>
      <c r="CL54" s="110"/>
      <c r="CM54" s="110"/>
      <c r="CN54" s="110"/>
      <c r="CO54" s="110"/>
      <c r="CP54" s="111"/>
      <c r="CQ54" s="109">
        <v>53000</v>
      </c>
      <c r="CR54" s="110"/>
      <c r="CS54" s="110"/>
      <c r="CT54" s="110"/>
      <c r="CU54" s="110"/>
      <c r="CV54" s="110"/>
      <c r="CW54" s="110"/>
      <c r="CX54" s="110"/>
      <c r="CY54" s="110"/>
      <c r="CZ54" s="110"/>
      <c r="DA54" s="110"/>
      <c r="DB54" s="110"/>
      <c r="DC54" s="110"/>
      <c r="DD54" s="111"/>
      <c r="DE54" s="109">
        <v>53000</v>
      </c>
      <c r="DF54" s="110"/>
      <c r="DG54" s="110"/>
      <c r="DH54" s="110"/>
      <c r="DI54" s="110"/>
      <c r="DJ54" s="110"/>
      <c r="DK54" s="110"/>
      <c r="DL54" s="110"/>
      <c r="DM54" s="110"/>
      <c r="DN54" s="110"/>
      <c r="DO54" s="110"/>
      <c r="DP54" s="110"/>
      <c r="DQ54" s="110"/>
      <c r="DR54" s="111"/>
    </row>
    <row r="55" spans="1:122" s="6" customFormat="1" ht="15">
      <c r="A55" s="36"/>
      <c r="B55" s="47"/>
      <c r="C55" s="135" t="s">
        <v>162</v>
      </c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5"/>
      <c r="AU55" s="135"/>
      <c r="AV55" s="135"/>
      <c r="AW55" s="135"/>
      <c r="AX55" s="136"/>
      <c r="AY55" s="112"/>
      <c r="AZ55" s="113"/>
      <c r="BA55" s="113"/>
      <c r="BB55" s="113"/>
      <c r="BC55" s="113"/>
      <c r="BD55" s="113"/>
      <c r="BE55" s="113"/>
      <c r="BF55" s="113"/>
      <c r="BG55" s="113"/>
      <c r="BH55" s="113"/>
      <c r="BI55" s="113"/>
      <c r="BJ55" s="113"/>
      <c r="BK55" s="113"/>
      <c r="BL55" s="113"/>
      <c r="BM55" s="48"/>
      <c r="BN55" s="109">
        <f t="shared" si="2"/>
        <v>61500</v>
      </c>
      <c r="BO55" s="110"/>
      <c r="BP55" s="110"/>
      <c r="BQ55" s="110"/>
      <c r="BR55" s="110"/>
      <c r="BS55" s="110"/>
      <c r="BT55" s="110"/>
      <c r="BU55" s="110"/>
      <c r="BV55" s="110"/>
      <c r="BW55" s="110"/>
      <c r="BX55" s="110"/>
      <c r="BY55" s="110"/>
      <c r="BZ55" s="110"/>
      <c r="CA55" s="110"/>
      <c r="CB55" s="111"/>
      <c r="CC55" s="109">
        <v>19500</v>
      </c>
      <c r="CD55" s="110"/>
      <c r="CE55" s="110"/>
      <c r="CF55" s="110"/>
      <c r="CG55" s="110"/>
      <c r="CH55" s="110"/>
      <c r="CI55" s="110"/>
      <c r="CJ55" s="110"/>
      <c r="CK55" s="110"/>
      <c r="CL55" s="110"/>
      <c r="CM55" s="110"/>
      <c r="CN55" s="110"/>
      <c r="CO55" s="110"/>
      <c r="CP55" s="111"/>
      <c r="CQ55" s="109">
        <v>21000</v>
      </c>
      <c r="CR55" s="110"/>
      <c r="CS55" s="110"/>
      <c r="CT55" s="110"/>
      <c r="CU55" s="110"/>
      <c r="CV55" s="110"/>
      <c r="CW55" s="110"/>
      <c r="CX55" s="110"/>
      <c r="CY55" s="110"/>
      <c r="CZ55" s="110"/>
      <c r="DA55" s="110"/>
      <c r="DB55" s="110"/>
      <c r="DC55" s="110"/>
      <c r="DD55" s="111"/>
      <c r="DE55" s="109">
        <v>21000</v>
      </c>
      <c r="DF55" s="110"/>
      <c r="DG55" s="110"/>
      <c r="DH55" s="110"/>
      <c r="DI55" s="110"/>
      <c r="DJ55" s="110"/>
      <c r="DK55" s="110"/>
      <c r="DL55" s="110"/>
      <c r="DM55" s="110"/>
      <c r="DN55" s="110"/>
      <c r="DO55" s="110"/>
      <c r="DP55" s="110"/>
      <c r="DQ55" s="110"/>
      <c r="DR55" s="111"/>
    </row>
    <row r="56" spans="1:122" s="6" customFormat="1" ht="18.75" customHeight="1">
      <c r="A56" s="36"/>
      <c r="B56" s="47"/>
      <c r="C56" s="135" t="s">
        <v>163</v>
      </c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6"/>
      <c r="AY56" s="112"/>
      <c r="AZ56" s="113"/>
      <c r="BA56" s="113"/>
      <c r="BB56" s="113"/>
      <c r="BC56" s="113"/>
      <c r="BD56" s="113"/>
      <c r="BE56" s="113"/>
      <c r="BF56" s="113"/>
      <c r="BG56" s="113"/>
      <c r="BH56" s="113"/>
      <c r="BI56" s="113"/>
      <c r="BJ56" s="113"/>
      <c r="BK56" s="113"/>
      <c r="BL56" s="113"/>
      <c r="BM56" s="48"/>
      <c r="BN56" s="109">
        <f t="shared" si="2"/>
        <v>402500</v>
      </c>
      <c r="BO56" s="110"/>
      <c r="BP56" s="110"/>
      <c r="BQ56" s="110"/>
      <c r="BR56" s="110"/>
      <c r="BS56" s="110"/>
      <c r="BT56" s="110"/>
      <c r="BU56" s="110"/>
      <c r="BV56" s="110"/>
      <c r="BW56" s="110"/>
      <c r="BX56" s="110"/>
      <c r="BY56" s="110"/>
      <c r="BZ56" s="110"/>
      <c r="CA56" s="110"/>
      <c r="CB56" s="111"/>
      <c r="CC56" s="109">
        <v>90500</v>
      </c>
      <c r="CD56" s="110"/>
      <c r="CE56" s="110"/>
      <c r="CF56" s="110"/>
      <c r="CG56" s="110"/>
      <c r="CH56" s="110"/>
      <c r="CI56" s="110"/>
      <c r="CJ56" s="110"/>
      <c r="CK56" s="110"/>
      <c r="CL56" s="110"/>
      <c r="CM56" s="110"/>
      <c r="CN56" s="110"/>
      <c r="CO56" s="110"/>
      <c r="CP56" s="111"/>
      <c r="CQ56" s="109">
        <v>156000</v>
      </c>
      <c r="CR56" s="110"/>
      <c r="CS56" s="110"/>
      <c r="CT56" s="110"/>
      <c r="CU56" s="110"/>
      <c r="CV56" s="110"/>
      <c r="CW56" s="110"/>
      <c r="CX56" s="110"/>
      <c r="CY56" s="110"/>
      <c r="CZ56" s="110"/>
      <c r="DA56" s="110"/>
      <c r="DB56" s="110"/>
      <c r="DC56" s="110"/>
      <c r="DD56" s="111"/>
      <c r="DE56" s="109">
        <v>156000</v>
      </c>
      <c r="DF56" s="110"/>
      <c r="DG56" s="110"/>
      <c r="DH56" s="110"/>
      <c r="DI56" s="110"/>
      <c r="DJ56" s="110"/>
      <c r="DK56" s="110"/>
      <c r="DL56" s="110"/>
      <c r="DM56" s="110"/>
      <c r="DN56" s="110"/>
      <c r="DO56" s="110"/>
      <c r="DP56" s="110"/>
      <c r="DQ56" s="110"/>
      <c r="DR56" s="111"/>
    </row>
    <row r="57" spans="1:122" s="6" customFormat="1" ht="12.75" customHeight="1">
      <c r="A57" s="36"/>
      <c r="B57" s="86" t="s">
        <v>112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7"/>
      <c r="AY57" s="112">
        <v>226</v>
      </c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4"/>
      <c r="BN57" s="109">
        <f t="shared" si="2"/>
        <v>1260000</v>
      </c>
      <c r="BO57" s="110"/>
      <c r="BP57" s="110"/>
      <c r="BQ57" s="110"/>
      <c r="BR57" s="110"/>
      <c r="BS57" s="110"/>
      <c r="BT57" s="110"/>
      <c r="BU57" s="110"/>
      <c r="BV57" s="110"/>
      <c r="BW57" s="110"/>
      <c r="BX57" s="110"/>
      <c r="BY57" s="110"/>
      <c r="BZ57" s="110"/>
      <c r="CA57" s="110"/>
      <c r="CB57" s="111"/>
      <c r="CC57" s="109">
        <v>400000</v>
      </c>
      <c r="CD57" s="110"/>
      <c r="CE57" s="110"/>
      <c r="CF57" s="110"/>
      <c r="CG57" s="110"/>
      <c r="CH57" s="110"/>
      <c r="CI57" s="110"/>
      <c r="CJ57" s="110"/>
      <c r="CK57" s="110"/>
      <c r="CL57" s="110"/>
      <c r="CM57" s="110"/>
      <c r="CN57" s="110"/>
      <c r="CO57" s="110"/>
      <c r="CP57" s="111"/>
      <c r="CQ57" s="109">
        <v>430000</v>
      </c>
      <c r="CR57" s="110"/>
      <c r="CS57" s="110"/>
      <c r="CT57" s="110"/>
      <c r="CU57" s="110"/>
      <c r="CV57" s="110"/>
      <c r="CW57" s="110"/>
      <c r="CX57" s="110"/>
      <c r="CY57" s="110"/>
      <c r="CZ57" s="110"/>
      <c r="DA57" s="110"/>
      <c r="DB57" s="110"/>
      <c r="DC57" s="110"/>
      <c r="DD57" s="111"/>
      <c r="DE57" s="109">
        <v>430000</v>
      </c>
      <c r="DF57" s="110"/>
      <c r="DG57" s="110"/>
      <c r="DH57" s="110"/>
      <c r="DI57" s="110"/>
      <c r="DJ57" s="110"/>
      <c r="DK57" s="110"/>
      <c r="DL57" s="110"/>
      <c r="DM57" s="110"/>
      <c r="DN57" s="110"/>
      <c r="DO57" s="110"/>
      <c r="DP57" s="110"/>
      <c r="DQ57" s="110"/>
      <c r="DR57" s="111"/>
    </row>
    <row r="58" spans="1:122" s="6" customFormat="1" ht="30" customHeight="1">
      <c r="A58" s="36"/>
      <c r="B58" s="86" t="s">
        <v>32</v>
      </c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7"/>
      <c r="AY58" s="112">
        <v>240</v>
      </c>
      <c r="AZ58" s="113"/>
      <c r="BA58" s="113"/>
      <c r="BB58" s="113"/>
      <c r="BC58" s="113"/>
      <c r="BD58" s="113"/>
      <c r="BE58" s="113"/>
      <c r="BF58" s="113"/>
      <c r="BG58" s="113"/>
      <c r="BH58" s="113"/>
      <c r="BI58" s="113"/>
      <c r="BJ58" s="113"/>
      <c r="BK58" s="113"/>
      <c r="BL58" s="113"/>
      <c r="BM58" s="114"/>
      <c r="BN58" s="109"/>
      <c r="BO58" s="110"/>
      <c r="BP58" s="110"/>
      <c r="BQ58" s="110"/>
      <c r="BR58" s="110"/>
      <c r="BS58" s="110"/>
      <c r="BT58" s="110"/>
      <c r="BU58" s="110"/>
      <c r="BV58" s="110"/>
      <c r="BW58" s="110"/>
      <c r="BX58" s="110"/>
      <c r="BY58" s="110"/>
      <c r="BZ58" s="110"/>
      <c r="CA58" s="110"/>
      <c r="CB58" s="111"/>
      <c r="CC58" s="109"/>
      <c r="CD58" s="110"/>
      <c r="CE58" s="110"/>
      <c r="CF58" s="110"/>
      <c r="CG58" s="110"/>
      <c r="CH58" s="110"/>
      <c r="CI58" s="110"/>
      <c r="CJ58" s="110"/>
      <c r="CK58" s="110"/>
      <c r="CL58" s="110"/>
      <c r="CM58" s="110"/>
      <c r="CN58" s="110"/>
      <c r="CO58" s="110"/>
      <c r="CP58" s="111"/>
      <c r="CQ58" s="109"/>
      <c r="CR58" s="110"/>
      <c r="CS58" s="110"/>
      <c r="CT58" s="110"/>
      <c r="CU58" s="110"/>
      <c r="CV58" s="110"/>
      <c r="CW58" s="110"/>
      <c r="CX58" s="110"/>
      <c r="CY58" s="110"/>
      <c r="CZ58" s="110"/>
      <c r="DA58" s="110"/>
      <c r="DB58" s="110"/>
      <c r="DC58" s="110"/>
      <c r="DD58" s="111"/>
      <c r="DE58" s="109"/>
      <c r="DF58" s="110"/>
      <c r="DG58" s="110"/>
      <c r="DH58" s="110"/>
      <c r="DI58" s="110"/>
      <c r="DJ58" s="110"/>
      <c r="DK58" s="110"/>
      <c r="DL58" s="110"/>
      <c r="DM58" s="110"/>
      <c r="DN58" s="110"/>
      <c r="DO58" s="110"/>
      <c r="DP58" s="110"/>
      <c r="DQ58" s="110"/>
      <c r="DR58" s="111"/>
    </row>
    <row r="59" spans="1:122" s="6" customFormat="1" ht="14.25" customHeight="1">
      <c r="A59" s="36"/>
      <c r="B59" s="86" t="s">
        <v>1</v>
      </c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7"/>
      <c r="AY59" s="112"/>
      <c r="AZ59" s="113"/>
      <c r="BA59" s="113"/>
      <c r="BB59" s="113"/>
      <c r="BC59" s="113"/>
      <c r="BD59" s="113"/>
      <c r="BE59" s="113"/>
      <c r="BF59" s="113"/>
      <c r="BG59" s="113"/>
      <c r="BH59" s="113"/>
      <c r="BI59" s="113"/>
      <c r="BJ59" s="113"/>
      <c r="BK59" s="113"/>
      <c r="BL59" s="113"/>
      <c r="BM59" s="114"/>
      <c r="BN59" s="109"/>
      <c r="BO59" s="110"/>
      <c r="BP59" s="110"/>
      <c r="BQ59" s="110"/>
      <c r="BR59" s="110"/>
      <c r="BS59" s="110"/>
      <c r="BT59" s="110"/>
      <c r="BU59" s="110"/>
      <c r="BV59" s="110"/>
      <c r="BW59" s="110"/>
      <c r="BX59" s="110"/>
      <c r="BY59" s="110"/>
      <c r="BZ59" s="110"/>
      <c r="CA59" s="110"/>
      <c r="CB59" s="111"/>
      <c r="CC59" s="109"/>
      <c r="CD59" s="110"/>
      <c r="CE59" s="110"/>
      <c r="CF59" s="110"/>
      <c r="CG59" s="110"/>
      <c r="CH59" s="110"/>
      <c r="CI59" s="110"/>
      <c r="CJ59" s="110"/>
      <c r="CK59" s="110"/>
      <c r="CL59" s="110"/>
      <c r="CM59" s="110"/>
      <c r="CN59" s="110"/>
      <c r="CO59" s="110"/>
      <c r="CP59" s="111"/>
      <c r="CQ59" s="109"/>
      <c r="CR59" s="110"/>
      <c r="CS59" s="110"/>
      <c r="CT59" s="110"/>
      <c r="CU59" s="110"/>
      <c r="CV59" s="110"/>
      <c r="CW59" s="110"/>
      <c r="CX59" s="110"/>
      <c r="CY59" s="110"/>
      <c r="CZ59" s="110"/>
      <c r="DA59" s="110"/>
      <c r="DB59" s="110"/>
      <c r="DC59" s="110"/>
      <c r="DD59" s="111"/>
      <c r="DE59" s="109"/>
      <c r="DF59" s="110"/>
      <c r="DG59" s="110"/>
      <c r="DH59" s="110"/>
      <c r="DI59" s="110"/>
      <c r="DJ59" s="110"/>
      <c r="DK59" s="110"/>
      <c r="DL59" s="110"/>
      <c r="DM59" s="110"/>
      <c r="DN59" s="110"/>
      <c r="DO59" s="110"/>
      <c r="DP59" s="110"/>
      <c r="DQ59" s="110"/>
      <c r="DR59" s="111"/>
    </row>
    <row r="60" spans="1:122" s="6" customFormat="1" ht="30" customHeight="1">
      <c r="A60" s="36"/>
      <c r="B60" s="86" t="s">
        <v>51</v>
      </c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7"/>
      <c r="AY60" s="112">
        <v>241</v>
      </c>
      <c r="AZ60" s="113"/>
      <c r="BA60" s="113"/>
      <c r="BB60" s="113"/>
      <c r="BC60" s="113"/>
      <c r="BD60" s="113"/>
      <c r="BE60" s="113"/>
      <c r="BF60" s="113"/>
      <c r="BG60" s="113"/>
      <c r="BH60" s="113"/>
      <c r="BI60" s="113"/>
      <c r="BJ60" s="113"/>
      <c r="BK60" s="113"/>
      <c r="BL60" s="113"/>
      <c r="BM60" s="114"/>
      <c r="BN60" s="109"/>
      <c r="BO60" s="110"/>
      <c r="BP60" s="110"/>
      <c r="BQ60" s="110"/>
      <c r="BR60" s="110"/>
      <c r="BS60" s="110"/>
      <c r="BT60" s="110"/>
      <c r="BU60" s="110"/>
      <c r="BV60" s="110"/>
      <c r="BW60" s="110"/>
      <c r="BX60" s="110"/>
      <c r="BY60" s="110"/>
      <c r="BZ60" s="110"/>
      <c r="CA60" s="110"/>
      <c r="CB60" s="111"/>
      <c r="CC60" s="109"/>
      <c r="CD60" s="110"/>
      <c r="CE60" s="110"/>
      <c r="CF60" s="110"/>
      <c r="CG60" s="110"/>
      <c r="CH60" s="110"/>
      <c r="CI60" s="110"/>
      <c r="CJ60" s="110"/>
      <c r="CK60" s="110"/>
      <c r="CL60" s="110"/>
      <c r="CM60" s="110"/>
      <c r="CN60" s="110"/>
      <c r="CO60" s="110"/>
      <c r="CP60" s="111"/>
      <c r="CQ60" s="109"/>
      <c r="CR60" s="110"/>
      <c r="CS60" s="110"/>
      <c r="CT60" s="110"/>
      <c r="CU60" s="110"/>
      <c r="CV60" s="110"/>
      <c r="CW60" s="110"/>
      <c r="CX60" s="110"/>
      <c r="CY60" s="110"/>
      <c r="CZ60" s="110"/>
      <c r="DA60" s="110"/>
      <c r="DB60" s="110"/>
      <c r="DC60" s="110"/>
      <c r="DD60" s="111"/>
      <c r="DE60" s="109"/>
      <c r="DF60" s="110"/>
      <c r="DG60" s="110"/>
      <c r="DH60" s="110"/>
      <c r="DI60" s="110"/>
      <c r="DJ60" s="110"/>
      <c r="DK60" s="110"/>
      <c r="DL60" s="110"/>
      <c r="DM60" s="110"/>
      <c r="DN60" s="110"/>
      <c r="DO60" s="110"/>
      <c r="DP60" s="110"/>
      <c r="DQ60" s="110"/>
      <c r="DR60" s="111"/>
    </row>
    <row r="61" spans="1:122" s="6" customFormat="1" ht="15">
      <c r="A61" s="36"/>
      <c r="B61" s="86" t="s">
        <v>49</v>
      </c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7"/>
      <c r="AY61" s="112">
        <v>260</v>
      </c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4"/>
      <c r="BN61" s="109">
        <f>SUM(CC61:DR61)</f>
        <v>180000</v>
      </c>
      <c r="BO61" s="110"/>
      <c r="BP61" s="110"/>
      <c r="BQ61" s="110"/>
      <c r="BR61" s="110"/>
      <c r="BS61" s="110"/>
      <c r="BT61" s="110"/>
      <c r="BU61" s="110"/>
      <c r="BV61" s="110"/>
      <c r="BW61" s="110"/>
      <c r="BX61" s="110"/>
      <c r="BY61" s="110"/>
      <c r="BZ61" s="110"/>
      <c r="CA61" s="110"/>
      <c r="CB61" s="111"/>
      <c r="CC61" s="109">
        <f>(CC63)</f>
        <v>60000</v>
      </c>
      <c r="CD61" s="110"/>
      <c r="CE61" s="110"/>
      <c r="CF61" s="110"/>
      <c r="CG61" s="110"/>
      <c r="CH61" s="110"/>
      <c r="CI61" s="110"/>
      <c r="CJ61" s="110"/>
      <c r="CK61" s="110"/>
      <c r="CL61" s="110"/>
      <c r="CM61" s="110"/>
      <c r="CN61" s="110"/>
      <c r="CO61" s="110"/>
      <c r="CP61" s="111"/>
      <c r="CQ61" s="109">
        <f>(CQ63)</f>
        <v>60000</v>
      </c>
      <c r="CR61" s="110"/>
      <c r="CS61" s="110"/>
      <c r="CT61" s="110"/>
      <c r="CU61" s="110"/>
      <c r="CV61" s="110"/>
      <c r="CW61" s="110"/>
      <c r="CX61" s="110"/>
      <c r="CY61" s="110"/>
      <c r="CZ61" s="110"/>
      <c r="DA61" s="110"/>
      <c r="DB61" s="110"/>
      <c r="DC61" s="110"/>
      <c r="DD61" s="111"/>
      <c r="DE61" s="109">
        <f>(DE63)</f>
        <v>60000</v>
      </c>
      <c r="DF61" s="110"/>
      <c r="DG61" s="110"/>
      <c r="DH61" s="110"/>
      <c r="DI61" s="110"/>
      <c r="DJ61" s="110"/>
      <c r="DK61" s="110"/>
      <c r="DL61" s="110"/>
      <c r="DM61" s="110"/>
      <c r="DN61" s="110"/>
      <c r="DO61" s="110"/>
      <c r="DP61" s="110"/>
      <c r="DQ61" s="110"/>
      <c r="DR61" s="111"/>
    </row>
    <row r="62" spans="1:122" s="6" customFormat="1" ht="14.25" customHeight="1">
      <c r="A62" s="36"/>
      <c r="B62" s="86" t="s">
        <v>1</v>
      </c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7"/>
      <c r="AY62" s="112"/>
      <c r="AZ62" s="113"/>
      <c r="BA62" s="113"/>
      <c r="BB62" s="113"/>
      <c r="BC62" s="113"/>
      <c r="BD62" s="113"/>
      <c r="BE62" s="113"/>
      <c r="BF62" s="113"/>
      <c r="BG62" s="113"/>
      <c r="BH62" s="113"/>
      <c r="BI62" s="113"/>
      <c r="BJ62" s="113"/>
      <c r="BK62" s="113"/>
      <c r="BL62" s="113"/>
      <c r="BM62" s="114"/>
      <c r="BN62" s="109"/>
      <c r="BO62" s="110"/>
      <c r="BP62" s="110"/>
      <c r="BQ62" s="110"/>
      <c r="BR62" s="110"/>
      <c r="BS62" s="110"/>
      <c r="BT62" s="110"/>
      <c r="BU62" s="110"/>
      <c r="BV62" s="110"/>
      <c r="BW62" s="110"/>
      <c r="BX62" s="110"/>
      <c r="BY62" s="110"/>
      <c r="BZ62" s="110"/>
      <c r="CA62" s="110"/>
      <c r="CB62" s="111"/>
      <c r="CC62" s="109"/>
      <c r="CD62" s="110"/>
      <c r="CE62" s="110"/>
      <c r="CF62" s="110"/>
      <c r="CG62" s="110"/>
      <c r="CH62" s="110"/>
      <c r="CI62" s="110"/>
      <c r="CJ62" s="110"/>
      <c r="CK62" s="110"/>
      <c r="CL62" s="110"/>
      <c r="CM62" s="110"/>
      <c r="CN62" s="110"/>
      <c r="CO62" s="110"/>
      <c r="CP62" s="111"/>
      <c r="CQ62" s="109"/>
      <c r="CR62" s="110"/>
      <c r="CS62" s="110"/>
      <c r="CT62" s="110"/>
      <c r="CU62" s="110"/>
      <c r="CV62" s="110"/>
      <c r="CW62" s="110"/>
      <c r="CX62" s="110"/>
      <c r="CY62" s="110"/>
      <c r="CZ62" s="110"/>
      <c r="DA62" s="110"/>
      <c r="DB62" s="110"/>
      <c r="DC62" s="110"/>
      <c r="DD62" s="111"/>
      <c r="DE62" s="109"/>
      <c r="DF62" s="110"/>
      <c r="DG62" s="110"/>
      <c r="DH62" s="110"/>
      <c r="DI62" s="110"/>
      <c r="DJ62" s="110"/>
      <c r="DK62" s="110"/>
      <c r="DL62" s="110"/>
      <c r="DM62" s="110"/>
      <c r="DN62" s="110"/>
      <c r="DO62" s="110"/>
      <c r="DP62" s="110"/>
      <c r="DQ62" s="110"/>
      <c r="DR62" s="111"/>
    </row>
    <row r="63" spans="1:122" s="6" customFormat="1" ht="30" customHeight="1">
      <c r="A63" s="36"/>
      <c r="B63" s="86" t="s">
        <v>147</v>
      </c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7"/>
      <c r="AY63" s="112">
        <v>262</v>
      </c>
      <c r="AZ63" s="113"/>
      <c r="BA63" s="113"/>
      <c r="BB63" s="113"/>
      <c r="BC63" s="113"/>
      <c r="BD63" s="113"/>
      <c r="BE63" s="113"/>
      <c r="BF63" s="113"/>
      <c r="BG63" s="113"/>
      <c r="BH63" s="113"/>
      <c r="BI63" s="113"/>
      <c r="BJ63" s="113"/>
      <c r="BK63" s="113"/>
      <c r="BL63" s="113"/>
      <c r="BM63" s="114"/>
      <c r="BN63" s="109">
        <f>SUM(CC63:DR63)</f>
        <v>180000</v>
      </c>
      <c r="BO63" s="110"/>
      <c r="BP63" s="110"/>
      <c r="BQ63" s="110"/>
      <c r="BR63" s="110"/>
      <c r="BS63" s="110"/>
      <c r="BT63" s="110"/>
      <c r="BU63" s="110"/>
      <c r="BV63" s="110"/>
      <c r="BW63" s="110"/>
      <c r="BX63" s="110"/>
      <c r="BY63" s="110"/>
      <c r="BZ63" s="110"/>
      <c r="CA63" s="110"/>
      <c r="CB63" s="111"/>
      <c r="CC63" s="109">
        <f>(CC65)</f>
        <v>60000</v>
      </c>
      <c r="CD63" s="110"/>
      <c r="CE63" s="110"/>
      <c r="CF63" s="110"/>
      <c r="CG63" s="110"/>
      <c r="CH63" s="110"/>
      <c r="CI63" s="110"/>
      <c r="CJ63" s="110"/>
      <c r="CK63" s="110"/>
      <c r="CL63" s="110"/>
      <c r="CM63" s="110"/>
      <c r="CN63" s="110"/>
      <c r="CO63" s="110"/>
      <c r="CP63" s="111"/>
      <c r="CQ63" s="109">
        <f>(CQ65)</f>
        <v>60000</v>
      </c>
      <c r="CR63" s="110"/>
      <c r="CS63" s="110"/>
      <c r="CT63" s="110"/>
      <c r="CU63" s="110"/>
      <c r="CV63" s="110"/>
      <c r="CW63" s="110"/>
      <c r="CX63" s="110"/>
      <c r="CY63" s="110"/>
      <c r="CZ63" s="110"/>
      <c r="DA63" s="110"/>
      <c r="DB63" s="110"/>
      <c r="DC63" s="110"/>
      <c r="DD63" s="111"/>
      <c r="DE63" s="109">
        <f>(DE65)</f>
        <v>60000</v>
      </c>
      <c r="DF63" s="110"/>
      <c r="DG63" s="110"/>
      <c r="DH63" s="110"/>
      <c r="DI63" s="110"/>
      <c r="DJ63" s="110"/>
      <c r="DK63" s="110"/>
      <c r="DL63" s="110"/>
      <c r="DM63" s="110"/>
      <c r="DN63" s="110"/>
      <c r="DO63" s="110"/>
      <c r="DP63" s="110"/>
      <c r="DQ63" s="110"/>
      <c r="DR63" s="111"/>
    </row>
    <row r="64" spans="1:122" s="6" customFormat="1" ht="15" customHeight="1">
      <c r="A64" s="36"/>
      <c r="B64" s="47"/>
      <c r="C64" s="86" t="s">
        <v>6</v>
      </c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7"/>
      <c r="AY64" s="112"/>
      <c r="AZ64" s="113"/>
      <c r="BA64" s="113"/>
      <c r="BB64" s="113"/>
      <c r="BC64" s="113"/>
      <c r="BD64" s="113"/>
      <c r="BE64" s="113"/>
      <c r="BF64" s="113"/>
      <c r="BG64" s="113"/>
      <c r="BH64" s="113"/>
      <c r="BI64" s="113"/>
      <c r="BJ64" s="113"/>
      <c r="BK64" s="113"/>
      <c r="BL64" s="113"/>
      <c r="BM64" s="48"/>
      <c r="BN64" s="109"/>
      <c r="BO64" s="110"/>
      <c r="BP64" s="110"/>
      <c r="BQ64" s="110"/>
      <c r="BR64" s="110"/>
      <c r="BS64" s="110"/>
      <c r="BT64" s="110"/>
      <c r="BU64" s="110"/>
      <c r="BV64" s="110"/>
      <c r="BW64" s="110"/>
      <c r="BX64" s="110"/>
      <c r="BY64" s="110"/>
      <c r="BZ64" s="110"/>
      <c r="CA64" s="110"/>
      <c r="CB64" s="111"/>
      <c r="CC64" s="109"/>
      <c r="CD64" s="110"/>
      <c r="CE64" s="110"/>
      <c r="CF64" s="110"/>
      <c r="CG64" s="110"/>
      <c r="CH64" s="110"/>
      <c r="CI64" s="110"/>
      <c r="CJ64" s="110"/>
      <c r="CK64" s="110"/>
      <c r="CL64" s="110"/>
      <c r="CM64" s="110"/>
      <c r="CN64" s="110"/>
      <c r="CO64" s="110"/>
      <c r="CP64" s="111"/>
      <c r="CQ64" s="109"/>
      <c r="CR64" s="110"/>
      <c r="CS64" s="110"/>
      <c r="CT64" s="110"/>
      <c r="CU64" s="110"/>
      <c r="CV64" s="110"/>
      <c r="CW64" s="110"/>
      <c r="CX64" s="110"/>
      <c r="CY64" s="110"/>
      <c r="CZ64" s="110"/>
      <c r="DA64" s="110"/>
      <c r="DB64" s="110"/>
      <c r="DC64" s="110"/>
      <c r="DD64" s="111"/>
      <c r="DE64" s="109"/>
      <c r="DF64" s="110"/>
      <c r="DG64" s="110"/>
      <c r="DH64" s="110"/>
      <c r="DI64" s="110"/>
      <c r="DJ64" s="110"/>
      <c r="DK64" s="110"/>
      <c r="DL64" s="110"/>
      <c r="DM64" s="110"/>
      <c r="DN64" s="110"/>
      <c r="DO64" s="110"/>
      <c r="DP64" s="110"/>
      <c r="DQ64" s="110"/>
      <c r="DR64" s="111"/>
    </row>
    <row r="65" spans="1:122" s="6" customFormat="1" ht="15" customHeight="1">
      <c r="A65" s="36"/>
      <c r="B65" s="47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  <c r="AK65" s="135"/>
      <c r="AL65" s="135"/>
      <c r="AM65" s="135"/>
      <c r="AN65" s="135"/>
      <c r="AO65" s="135"/>
      <c r="AP65" s="135"/>
      <c r="AQ65" s="135"/>
      <c r="AR65" s="135"/>
      <c r="AS65" s="135"/>
      <c r="AT65" s="135"/>
      <c r="AU65" s="135"/>
      <c r="AV65" s="135"/>
      <c r="AW65" s="135"/>
      <c r="AX65" s="136"/>
      <c r="AY65" s="112"/>
      <c r="AZ65" s="113"/>
      <c r="BA65" s="113"/>
      <c r="BB65" s="113"/>
      <c r="BC65" s="113"/>
      <c r="BD65" s="113"/>
      <c r="BE65" s="113"/>
      <c r="BF65" s="113"/>
      <c r="BG65" s="113"/>
      <c r="BH65" s="113"/>
      <c r="BI65" s="113"/>
      <c r="BJ65" s="113"/>
      <c r="BK65" s="113"/>
      <c r="BL65" s="113"/>
      <c r="BM65" s="48"/>
      <c r="BN65" s="109">
        <f>SUM(CC65:DR65)</f>
        <v>180000</v>
      </c>
      <c r="BO65" s="110"/>
      <c r="BP65" s="110"/>
      <c r="BQ65" s="110"/>
      <c r="BR65" s="110"/>
      <c r="BS65" s="110"/>
      <c r="BT65" s="110"/>
      <c r="BU65" s="110"/>
      <c r="BV65" s="110"/>
      <c r="BW65" s="110"/>
      <c r="BX65" s="110"/>
      <c r="BY65" s="110"/>
      <c r="BZ65" s="110"/>
      <c r="CA65" s="110"/>
      <c r="CB65" s="111"/>
      <c r="CC65" s="109">
        <v>60000</v>
      </c>
      <c r="CD65" s="110"/>
      <c r="CE65" s="110"/>
      <c r="CF65" s="110"/>
      <c r="CG65" s="110"/>
      <c r="CH65" s="110"/>
      <c r="CI65" s="110"/>
      <c r="CJ65" s="110"/>
      <c r="CK65" s="110"/>
      <c r="CL65" s="110"/>
      <c r="CM65" s="110"/>
      <c r="CN65" s="110"/>
      <c r="CO65" s="110"/>
      <c r="CP65" s="111"/>
      <c r="CQ65" s="109">
        <v>60000</v>
      </c>
      <c r="CR65" s="110"/>
      <c r="CS65" s="110"/>
      <c r="CT65" s="110"/>
      <c r="CU65" s="110"/>
      <c r="CV65" s="110"/>
      <c r="CW65" s="110"/>
      <c r="CX65" s="110"/>
      <c r="CY65" s="110"/>
      <c r="CZ65" s="110"/>
      <c r="DA65" s="110"/>
      <c r="DB65" s="110"/>
      <c r="DC65" s="110"/>
      <c r="DD65" s="111"/>
      <c r="DE65" s="109">
        <v>60000</v>
      </c>
      <c r="DF65" s="110"/>
      <c r="DG65" s="110"/>
      <c r="DH65" s="110"/>
      <c r="DI65" s="110"/>
      <c r="DJ65" s="110"/>
      <c r="DK65" s="110"/>
      <c r="DL65" s="110"/>
      <c r="DM65" s="110"/>
      <c r="DN65" s="110"/>
      <c r="DO65" s="110"/>
      <c r="DP65" s="110"/>
      <c r="DQ65" s="110"/>
      <c r="DR65" s="111"/>
    </row>
    <row r="66" spans="1:122" s="6" customFormat="1" ht="15" customHeight="1">
      <c r="A66" s="36"/>
      <c r="B66" s="47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135"/>
      <c r="AO66" s="135"/>
      <c r="AP66" s="135"/>
      <c r="AQ66" s="135"/>
      <c r="AR66" s="135"/>
      <c r="AS66" s="135"/>
      <c r="AT66" s="135"/>
      <c r="AU66" s="135"/>
      <c r="AV66" s="135"/>
      <c r="AW66" s="135"/>
      <c r="AX66" s="136"/>
      <c r="AY66" s="112"/>
      <c r="AZ66" s="113"/>
      <c r="BA66" s="113"/>
      <c r="BB66" s="113"/>
      <c r="BC66" s="113"/>
      <c r="BD66" s="113"/>
      <c r="BE66" s="113"/>
      <c r="BF66" s="113"/>
      <c r="BG66" s="113"/>
      <c r="BH66" s="113"/>
      <c r="BI66" s="113"/>
      <c r="BJ66" s="113"/>
      <c r="BK66" s="113"/>
      <c r="BL66" s="113"/>
      <c r="BM66" s="48"/>
      <c r="BN66" s="109"/>
      <c r="BO66" s="110"/>
      <c r="BP66" s="110"/>
      <c r="BQ66" s="110"/>
      <c r="BR66" s="110"/>
      <c r="BS66" s="110"/>
      <c r="BT66" s="110"/>
      <c r="BU66" s="110"/>
      <c r="BV66" s="110"/>
      <c r="BW66" s="110"/>
      <c r="BX66" s="110"/>
      <c r="BY66" s="110"/>
      <c r="BZ66" s="110"/>
      <c r="CA66" s="110"/>
      <c r="CB66" s="111"/>
      <c r="CC66" s="109"/>
      <c r="CD66" s="110"/>
      <c r="CE66" s="110"/>
      <c r="CF66" s="110"/>
      <c r="CG66" s="110"/>
      <c r="CH66" s="110"/>
      <c r="CI66" s="110"/>
      <c r="CJ66" s="110"/>
      <c r="CK66" s="110"/>
      <c r="CL66" s="110"/>
      <c r="CM66" s="110"/>
      <c r="CN66" s="110"/>
      <c r="CO66" s="110"/>
      <c r="CP66" s="111"/>
      <c r="CQ66" s="109"/>
      <c r="CR66" s="110"/>
      <c r="CS66" s="110"/>
      <c r="CT66" s="110"/>
      <c r="CU66" s="110"/>
      <c r="CV66" s="110"/>
      <c r="CW66" s="110"/>
      <c r="CX66" s="110"/>
      <c r="CY66" s="110"/>
      <c r="CZ66" s="110"/>
      <c r="DA66" s="110"/>
      <c r="DB66" s="110"/>
      <c r="DC66" s="110"/>
      <c r="DD66" s="111"/>
      <c r="DE66" s="109"/>
      <c r="DF66" s="110"/>
      <c r="DG66" s="110"/>
      <c r="DH66" s="110"/>
      <c r="DI66" s="110"/>
      <c r="DJ66" s="110"/>
      <c r="DK66" s="110"/>
      <c r="DL66" s="110"/>
      <c r="DM66" s="110"/>
      <c r="DN66" s="110"/>
      <c r="DO66" s="110"/>
      <c r="DP66" s="110"/>
      <c r="DQ66" s="110"/>
      <c r="DR66" s="111"/>
    </row>
    <row r="67" spans="1:122" s="6" customFormat="1" ht="45" customHeight="1">
      <c r="A67" s="36"/>
      <c r="B67" s="86" t="s">
        <v>113</v>
      </c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7"/>
      <c r="AY67" s="112">
        <v>263</v>
      </c>
      <c r="AZ67" s="113"/>
      <c r="BA67" s="113"/>
      <c r="BB67" s="113"/>
      <c r="BC67" s="113"/>
      <c r="BD67" s="113"/>
      <c r="BE67" s="113"/>
      <c r="BF67" s="113"/>
      <c r="BG67" s="113"/>
      <c r="BH67" s="113"/>
      <c r="BI67" s="113"/>
      <c r="BJ67" s="113"/>
      <c r="BK67" s="113"/>
      <c r="BL67" s="113"/>
      <c r="BM67" s="114"/>
      <c r="BN67" s="109"/>
      <c r="BO67" s="110"/>
      <c r="BP67" s="110"/>
      <c r="BQ67" s="110"/>
      <c r="BR67" s="110"/>
      <c r="BS67" s="110"/>
      <c r="BT67" s="110"/>
      <c r="BU67" s="110"/>
      <c r="BV67" s="110"/>
      <c r="BW67" s="110"/>
      <c r="BX67" s="110"/>
      <c r="BY67" s="110"/>
      <c r="BZ67" s="110"/>
      <c r="CA67" s="110"/>
      <c r="CB67" s="111"/>
      <c r="CC67" s="109"/>
      <c r="CD67" s="110"/>
      <c r="CE67" s="110"/>
      <c r="CF67" s="110"/>
      <c r="CG67" s="110"/>
      <c r="CH67" s="110"/>
      <c r="CI67" s="110"/>
      <c r="CJ67" s="110"/>
      <c r="CK67" s="110"/>
      <c r="CL67" s="110"/>
      <c r="CM67" s="110"/>
      <c r="CN67" s="110"/>
      <c r="CO67" s="110"/>
      <c r="CP67" s="111"/>
      <c r="CQ67" s="109"/>
      <c r="CR67" s="110"/>
      <c r="CS67" s="110"/>
      <c r="CT67" s="110"/>
      <c r="CU67" s="110"/>
      <c r="CV67" s="110"/>
      <c r="CW67" s="110"/>
      <c r="CX67" s="110"/>
      <c r="CY67" s="110"/>
      <c r="CZ67" s="110"/>
      <c r="DA67" s="110"/>
      <c r="DB67" s="110"/>
      <c r="DC67" s="110"/>
      <c r="DD67" s="111"/>
      <c r="DE67" s="109"/>
      <c r="DF67" s="110"/>
      <c r="DG67" s="110"/>
      <c r="DH67" s="110"/>
      <c r="DI67" s="110"/>
      <c r="DJ67" s="110"/>
      <c r="DK67" s="110"/>
      <c r="DL67" s="110"/>
      <c r="DM67" s="110"/>
      <c r="DN67" s="110"/>
      <c r="DO67" s="110"/>
      <c r="DP67" s="110"/>
      <c r="DQ67" s="110"/>
      <c r="DR67" s="111"/>
    </row>
    <row r="68" spans="1:122" s="6" customFormat="1" ht="15">
      <c r="A68" s="36"/>
      <c r="B68" s="86" t="s">
        <v>50</v>
      </c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7"/>
      <c r="AY68" s="112">
        <v>290</v>
      </c>
      <c r="AZ68" s="113"/>
      <c r="BA68" s="113"/>
      <c r="BB68" s="113"/>
      <c r="BC68" s="113"/>
      <c r="BD68" s="113"/>
      <c r="BE68" s="113"/>
      <c r="BF68" s="113"/>
      <c r="BG68" s="113"/>
      <c r="BH68" s="113"/>
      <c r="BI68" s="113"/>
      <c r="BJ68" s="113"/>
      <c r="BK68" s="113"/>
      <c r="BL68" s="113"/>
      <c r="BM68" s="114"/>
      <c r="BN68" s="109">
        <f>SUM(CC68:DR68)</f>
        <v>540000</v>
      </c>
      <c r="BO68" s="110"/>
      <c r="BP68" s="110"/>
      <c r="BQ68" s="110"/>
      <c r="BR68" s="110"/>
      <c r="BS68" s="110"/>
      <c r="BT68" s="110"/>
      <c r="BU68" s="110"/>
      <c r="BV68" s="110"/>
      <c r="BW68" s="110"/>
      <c r="BX68" s="110"/>
      <c r="BY68" s="110"/>
      <c r="BZ68" s="110"/>
      <c r="CA68" s="110"/>
      <c r="CB68" s="111"/>
      <c r="CC68" s="109">
        <v>180000</v>
      </c>
      <c r="CD68" s="110"/>
      <c r="CE68" s="110"/>
      <c r="CF68" s="110"/>
      <c r="CG68" s="110"/>
      <c r="CH68" s="110"/>
      <c r="CI68" s="110"/>
      <c r="CJ68" s="110"/>
      <c r="CK68" s="110"/>
      <c r="CL68" s="110"/>
      <c r="CM68" s="110"/>
      <c r="CN68" s="110"/>
      <c r="CO68" s="110"/>
      <c r="CP68" s="111"/>
      <c r="CQ68" s="109">
        <v>180000</v>
      </c>
      <c r="CR68" s="110"/>
      <c r="CS68" s="110"/>
      <c r="CT68" s="110"/>
      <c r="CU68" s="110"/>
      <c r="CV68" s="110"/>
      <c r="CW68" s="110"/>
      <c r="CX68" s="110"/>
      <c r="CY68" s="110"/>
      <c r="CZ68" s="110"/>
      <c r="DA68" s="110"/>
      <c r="DB68" s="110"/>
      <c r="DC68" s="110"/>
      <c r="DD68" s="111"/>
      <c r="DE68" s="109">
        <v>180000</v>
      </c>
      <c r="DF68" s="110"/>
      <c r="DG68" s="110"/>
      <c r="DH68" s="110"/>
      <c r="DI68" s="110"/>
      <c r="DJ68" s="110"/>
      <c r="DK68" s="110"/>
      <c r="DL68" s="110"/>
      <c r="DM68" s="110"/>
      <c r="DN68" s="110"/>
      <c r="DO68" s="110"/>
      <c r="DP68" s="110"/>
      <c r="DQ68" s="110"/>
      <c r="DR68" s="111"/>
    </row>
    <row r="69" spans="1:122" s="6" customFormat="1" ht="15" customHeight="1">
      <c r="A69" s="36"/>
      <c r="B69" s="86" t="s">
        <v>23</v>
      </c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7"/>
      <c r="AY69" s="112">
        <v>300</v>
      </c>
      <c r="AZ69" s="113"/>
      <c r="BA69" s="113"/>
      <c r="BB69" s="113"/>
      <c r="BC69" s="113"/>
      <c r="BD69" s="113"/>
      <c r="BE69" s="113"/>
      <c r="BF69" s="113"/>
      <c r="BG69" s="113"/>
      <c r="BH69" s="113"/>
      <c r="BI69" s="113"/>
      <c r="BJ69" s="113"/>
      <c r="BK69" s="113"/>
      <c r="BL69" s="113"/>
      <c r="BM69" s="114"/>
      <c r="BN69" s="109">
        <f>(BN71+BN74)</f>
        <v>13780107.39</v>
      </c>
      <c r="BO69" s="110"/>
      <c r="BP69" s="110"/>
      <c r="BQ69" s="110"/>
      <c r="BR69" s="110"/>
      <c r="BS69" s="110"/>
      <c r="BT69" s="110"/>
      <c r="BU69" s="110"/>
      <c r="BV69" s="110"/>
      <c r="BW69" s="110"/>
      <c r="BX69" s="110"/>
      <c r="BY69" s="110"/>
      <c r="BZ69" s="110"/>
      <c r="CA69" s="110"/>
      <c r="CB69" s="111"/>
      <c r="CC69" s="109">
        <f>(CC71+CC74)</f>
        <v>4429264</v>
      </c>
      <c r="CD69" s="110"/>
      <c r="CE69" s="110"/>
      <c r="CF69" s="110"/>
      <c r="CG69" s="110"/>
      <c r="CH69" s="110"/>
      <c r="CI69" s="110"/>
      <c r="CJ69" s="110"/>
      <c r="CK69" s="110"/>
      <c r="CL69" s="110"/>
      <c r="CM69" s="110"/>
      <c r="CN69" s="110"/>
      <c r="CO69" s="110"/>
      <c r="CP69" s="111"/>
      <c r="CQ69" s="109">
        <f>(CQ71+CQ74)</f>
        <v>4671579.39</v>
      </c>
      <c r="CR69" s="110"/>
      <c r="CS69" s="110"/>
      <c r="CT69" s="110"/>
      <c r="CU69" s="110"/>
      <c r="CV69" s="110"/>
      <c r="CW69" s="110"/>
      <c r="CX69" s="110"/>
      <c r="CY69" s="110"/>
      <c r="CZ69" s="110"/>
      <c r="DA69" s="110"/>
      <c r="DB69" s="110"/>
      <c r="DC69" s="110"/>
      <c r="DD69" s="111"/>
      <c r="DE69" s="109">
        <f>(DE71+DE74)</f>
        <v>4679264</v>
      </c>
      <c r="DF69" s="110"/>
      <c r="DG69" s="110"/>
      <c r="DH69" s="110"/>
      <c r="DI69" s="110"/>
      <c r="DJ69" s="110"/>
      <c r="DK69" s="110"/>
      <c r="DL69" s="110"/>
      <c r="DM69" s="110"/>
      <c r="DN69" s="110"/>
      <c r="DO69" s="110"/>
      <c r="DP69" s="110"/>
      <c r="DQ69" s="110"/>
      <c r="DR69" s="111"/>
    </row>
    <row r="70" spans="1:122" s="6" customFormat="1" ht="14.25" customHeight="1">
      <c r="A70" s="36"/>
      <c r="B70" s="86" t="s">
        <v>1</v>
      </c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7"/>
      <c r="AY70" s="112"/>
      <c r="AZ70" s="113"/>
      <c r="BA70" s="113"/>
      <c r="BB70" s="113"/>
      <c r="BC70" s="113"/>
      <c r="BD70" s="113"/>
      <c r="BE70" s="113"/>
      <c r="BF70" s="113"/>
      <c r="BG70" s="113"/>
      <c r="BH70" s="113"/>
      <c r="BI70" s="113"/>
      <c r="BJ70" s="113"/>
      <c r="BK70" s="113"/>
      <c r="BL70" s="113"/>
      <c r="BM70" s="114"/>
      <c r="BN70" s="109"/>
      <c r="BO70" s="110"/>
      <c r="BP70" s="110"/>
      <c r="BQ70" s="110"/>
      <c r="BR70" s="110"/>
      <c r="BS70" s="110"/>
      <c r="BT70" s="110"/>
      <c r="BU70" s="110"/>
      <c r="BV70" s="110"/>
      <c r="BW70" s="110"/>
      <c r="BX70" s="110"/>
      <c r="BY70" s="110"/>
      <c r="BZ70" s="110"/>
      <c r="CA70" s="110"/>
      <c r="CB70" s="111"/>
      <c r="CC70" s="109"/>
      <c r="CD70" s="110"/>
      <c r="CE70" s="110"/>
      <c r="CF70" s="110"/>
      <c r="CG70" s="110"/>
      <c r="CH70" s="110"/>
      <c r="CI70" s="110"/>
      <c r="CJ70" s="110"/>
      <c r="CK70" s="110"/>
      <c r="CL70" s="110"/>
      <c r="CM70" s="110"/>
      <c r="CN70" s="110"/>
      <c r="CO70" s="110"/>
      <c r="CP70" s="111"/>
      <c r="CQ70" s="109"/>
      <c r="CR70" s="110"/>
      <c r="CS70" s="110"/>
      <c r="CT70" s="110"/>
      <c r="CU70" s="110"/>
      <c r="CV70" s="110"/>
      <c r="CW70" s="110"/>
      <c r="CX70" s="110"/>
      <c r="CY70" s="110"/>
      <c r="CZ70" s="110"/>
      <c r="DA70" s="110"/>
      <c r="DB70" s="110"/>
      <c r="DC70" s="110"/>
      <c r="DD70" s="111"/>
      <c r="DE70" s="109"/>
      <c r="DF70" s="110"/>
      <c r="DG70" s="110"/>
      <c r="DH70" s="110"/>
      <c r="DI70" s="110"/>
      <c r="DJ70" s="110"/>
      <c r="DK70" s="110"/>
      <c r="DL70" s="110"/>
      <c r="DM70" s="110"/>
      <c r="DN70" s="110"/>
      <c r="DO70" s="110"/>
      <c r="DP70" s="110"/>
      <c r="DQ70" s="110"/>
      <c r="DR70" s="111"/>
    </row>
    <row r="71" spans="1:122" s="6" customFormat="1" ht="15">
      <c r="A71" s="36"/>
      <c r="B71" s="86" t="s">
        <v>116</v>
      </c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7"/>
      <c r="AY71" s="112">
        <v>310</v>
      </c>
      <c r="AZ71" s="113"/>
      <c r="BA71" s="113"/>
      <c r="BB71" s="113"/>
      <c r="BC71" s="113"/>
      <c r="BD71" s="113"/>
      <c r="BE71" s="113"/>
      <c r="BF71" s="113"/>
      <c r="BG71" s="113"/>
      <c r="BH71" s="113"/>
      <c r="BI71" s="113"/>
      <c r="BJ71" s="113"/>
      <c r="BK71" s="113"/>
      <c r="BL71" s="113"/>
      <c r="BM71" s="114"/>
      <c r="BN71" s="109">
        <f>SUM(CC71:DR71)</f>
        <v>1287792</v>
      </c>
      <c r="BO71" s="110"/>
      <c r="BP71" s="110"/>
      <c r="BQ71" s="110"/>
      <c r="BR71" s="110"/>
      <c r="BS71" s="110"/>
      <c r="BT71" s="110"/>
      <c r="BU71" s="110"/>
      <c r="BV71" s="110"/>
      <c r="BW71" s="110"/>
      <c r="BX71" s="110"/>
      <c r="BY71" s="110"/>
      <c r="BZ71" s="110"/>
      <c r="CA71" s="110"/>
      <c r="CB71" s="111"/>
      <c r="CC71" s="109">
        <v>429264</v>
      </c>
      <c r="CD71" s="110"/>
      <c r="CE71" s="110"/>
      <c r="CF71" s="110"/>
      <c r="CG71" s="110"/>
      <c r="CH71" s="110"/>
      <c r="CI71" s="110"/>
      <c r="CJ71" s="110"/>
      <c r="CK71" s="110"/>
      <c r="CL71" s="110"/>
      <c r="CM71" s="110"/>
      <c r="CN71" s="110"/>
      <c r="CO71" s="110"/>
      <c r="CP71" s="111"/>
      <c r="CQ71" s="109">
        <v>429264</v>
      </c>
      <c r="CR71" s="110"/>
      <c r="CS71" s="110"/>
      <c r="CT71" s="110"/>
      <c r="CU71" s="110"/>
      <c r="CV71" s="110"/>
      <c r="CW71" s="110"/>
      <c r="CX71" s="110"/>
      <c r="CY71" s="110"/>
      <c r="CZ71" s="110"/>
      <c r="DA71" s="110"/>
      <c r="DB71" s="110"/>
      <c r="DC71" s="110"/>
      <c r="DD71" s="111"/>
      <c r="DE71" s="109">
        <v>429264</v>
      </c>
      <c r="DF71" s="110"/>
      <c r="DG71" s="110"/>
      <c r="DH71" s="110"/>
      <c r="DI71" s="110"/>
      <c r="DJ71" s="110"/>
      <c r="DK71" s="110"/>
      <c r="DL71" s="110"/>
      <c r="DM71" s="110"/>
      <c r="DN71" s="110"/>
      <c r="DO71" s="110"/>
      <c r="DP71" s="110"/>
      <c r="DQ71" s="110"/>
      <c r="DR71" s="111"/>
    </row>
    <row r="72" spans="1:122" s="6" customFormat="1" ht="30" customHeight="1">
      <c r="A72" s="36"/>
      <c r="B72" s="86" t="s">
        <v>117</v>
      </c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7"/>
      <c r="AY72" s="112">
        <v>320</v>
      </c>
      <c r="AZ72" s="113"/>
      <c r="BA72" s="113"/>
      <c r="BB72" s="113"/>
      <c r="BC72" s="113"/>
      <c r="BD72" s="113"/>
      <c r="BE72" s="113"/>
      <c r="BF72" s="113"/>
      <c r="BG72" s="113"/>
      <c r="BH72" s="113"/>
      <c r="BI72" s="113"/>
      <c r="BJ72" s="113"/>
      <c r="BK72" s="113"/>
      <c r="BL72" s="113"/>
      <c r="BM72" s="114"/>
      <c r="BN72" s="109"/>
      <c r="BO72" s="110"/>
      <c r="BP72" s="110"/>
      <c r="BQ72" s="110"/>
      <c r="BR72" s="110"/>
      <c r="BS72" s="110"/>
      <c r="BT72" s="110"/>
      <c r="BU72" s="110"/>
      <c r="BV72" s="110"/>
      <c r="BW72" s="110"/>
      <c r="BX72" s="110"/>
      <c r="BY72" s="110"/>
      <c r="BZ72" s="110"/>
      <c r="CA72" s="110"/>
      <c r="CB72" s="111"/>
      <c r="CC72" s="109"/>
      <c r="CD72" s="110"/>
      <c r="CE72" s="110"/>
      <c r="CF72" s="110"/>
      <c r="CG72" s="110"/>
      <c r="CH72" s="110"/>
      <c r="CI72" s="110"/>
      <c r="CJ72" s="110"/>
      <c r="CK72" s="110"/>
      <c r="CL72" s="110"/>
      <c r="CM72" s="110"/>
      <c r="CN72" s="110"/>
      <c r="CO72" s="110"/>
      <c r="CP72" s="111"/>
      <c r="CQ72" s="109"/>
      <c r="CR72" s="110"/>
      <c r="CS72" s="110"/>
      <c r="CT72" s="110"/>
      <c r="CU72" s="110"/>
      <c r="CV72" s="110"/>
      <c r="CW72" s="110"/>
      <c r="CX72" s="110"/>
      <c r="CY72" s="110"/>
      <c r="CZ72" s="110"/>
      <c r="DA72" s="110"/>
      <c r="DB72" s="110"/>
      <c r="DC72" s="110"/>
      <c r="DD72" s="111"/>
      <c r="DE72" s="109"/>
      <c r="DF72" s="110"/>
      <c r="DG72" s="110"/>
      <c r="DH72" s="110"/>
      <c r="DI72" s="110"/>
      <c r="DJ72" s="110"/>
      <c r="DK72" s="110"/>
      <c r="DL72" s="110"/>
      <c r="DM72" s="110"/>
      <c r="DN72" s="110"/>
      <c r="DO72" s="110"/>
      <c r="DP72" s="110"/>
      <c r="DQ72" s="110"/>
      <c r="DR72" s="111"/>
    </row>
    <row r="73" spans="1:122" s="6" customFormat="1" ht="30" customHeight="1">
      <c r="A73" s="36"/>
      <c r="B73" s="86" t="s">
        <v>118</v>
      </c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7"/>
      <c r="AY73" s="112">
        <v>330</v>
      </c>
      <c r="AZ73" s="113"/>
      <c r="BA73" s="113"/>
      <c r="BB73" s="113"/>
      <c r="BC73" s="113"/>
      <c r="BD73" s="113"/>
      <c r="BE73" s="113"/>
      <c r="BF73" s="113"/>
      <c r="BG73" s="113"/>
      <c r="BH73" s="113"/>
      <c r="BI73" s="113"/>
      <c r="BJ73" s="113"/>
      <c r="BK73" s="113"/>
      <c r="BL73" s="113"/>
      <c r="BM73" s="114"/>
      <c r="BN73" s="109"/>
      <c r="BO73" s="110"/>
      <c r="BP73" s="110"/>
      <c r="BQ73" s="110"/>
      <c r="BR73" s="110"/>
      <c r="BS73" s="110"/>
      <c r="BT73" s="110"/>
      <c r="BU73" s="110"/>
      <c r="BV73" s="110"/>
      <c r="BW73" s="110"/>
      <c r="BX73" s="110"/>
      <c r="BY73" s="110"/>
      <c r="BZ73" s="110"/>
      <c r="CA73" s="110"/>
      <c r="CB73" s="111"/>
      <c r="CC73" s="109"/>
      <c r="CD73" s="110"/>
      <c r="CE73" s="110"/>
      <c r="CF73" s="110"/>
      <c r="CG73" s="110"/>
      <c r="CH73" s="110"/>
      <c r="CI73" s="110"/>
      <c r="CJ73" s="110"/>
      <c r="CK73" s="110"/>
      <c r="CL73" s="110"/>
      <c r="CM73" s="110"/>
      <c r="CN73" s="110"/>
      <c r="CO73" s="110"/>
      <c r="CP73" s="111"/>
      <c r="CQ73" s="109"/>
      <c r="CR73" s="110"/>
      <c r="CS73" s="110"/>
      <c r="CT73" s="110"/>
      <c r="CU73" s="110"/>
      <c r="CV73" s="110"/>
      <c r="CW73" s="110"/>
      <c r="CX73" s="110"/>
      <c r="CY73" s="110"/>
      <c r="CZ73" s="110"/>
      <c r="DA73" s="110"/>
      <c r="DB73" s="110"/>
      <c r="DC73" s="110"/>
      <c r="DD73" s="111"/>
      <c r="DE73" s="109"/>
      <c r="DF73" s="110"/>
      <c r="DG73" s="110"/>
      <c r="DH73" s="110"/>
      <c r="DI73" s="110"/>
      <c r="DJ73" s="110"/>
      <c r="DK73" s="110"/>
      <c r="DL73" s="110"/>
      <c r="DM73" s="110"/>
      <c r="DN73" s="110"/>
      <c r="DO73" s="110"/>
      <c r="DP73" s="110"/>
      <c r="DQ73" s="110"/>
      <c r="DR73" s="111"/>
    </row>
    <row r="74" spans="1:122" s="6" customFormat="1" ht="15" customHeight="1">
      <c r="A74" s="36"/>
      <c r="B74" s="86" t="s">
        <v>119</v>
      </c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7"/>
      <c r="AY74" s="112">
        <v>340</v>
      </c>
      <c r="AZ74" s="113"/>
      <c r="BA74" s="113"/>
      <c r="BB74" s="113"/>
      <c r="BC74" s="113"/>
      <c r="BD74" s="113"/>
      <c r="BE74" s="113"/>
      <c r="BF74" s="113"/>
      <c r="BG74" s="113"/>
      <c r="BH74" s="113"/>
      <c r="BI74" s="113"/>
      <c r="BJ74" s="113"/>
      <c r="BK74" s="113"/>
      <c r="BL74" s="113"/>
      <c r="BM74" s="114"/>
      <c r="BN74" s="109">
        <f>SUM(CC74:DR74)</f>
        <v>12492315.39</v>
      </c>
      <c r="BO74" s="110"/>
      <c r="BP74" s="110"/>
      <c r="BQ74" s="110"/>
      <c r="BR74" s="110"/>
      <c r="BS74" s="110"/>
      <c r="BT74" s="110"/>
      <c r="BU74" s="110"/>
      <c r="BV74" s="110"/>
      <c r="BW74" s="110"/>
      <c r="BX74" s="110"/>
      <c r="BY74" s="110"/>
      <c r="BZ74" s="110"/>
      <c r="CA74" s="110"/>
      <c r="CB74" s="111"/>
      <c r="CC74" s="109">
        <v>4000000</v>
      </c>
      <c r="CD74" s="110"/>
      <c r="CE74" s="110"/>
      <c r="CF74" s="110"/>
      <c r="CG74" s="110"/>
      <c r="CH74" s="110"/>
      <c r="CI74" s="110"/>
      <c r="CJ74" s="110"/>
      <c r="CK74" s="110"/>
      <c r="CL74" s="110"/>
      <c r="CM74" s="110"/>
      <c r="CN74" s="110"/>
      <c r="CO74" s="110"/>
      <c r="CP74" s="111"/>
      <c r="CQ74" s="109">
        <v>4242315.39</v>
      </c>
      <c r="CR74" s="110"/>
      <c r="CS74" s="110"/>
      <c r="CT74" s="110"/>
      <c r="CU74" s="110"/>
      <c r="CV74" s="110"/>
      <c r="CW74" s="110"/>
      <c r="CX74" s="110"/>
      <c r="CY74" s="110"/>
      <c r="CZ74" s="110"/>
      <c r="DA74" s="110"/>
      <c r="DB74" s="110"/>
      <c r="DC74" s="110"/>
      <c r="DD74" s="111"/>
      <c r="DE74" s="109">
        <v>4250000</v>
      </c>
      <c r="DF74" s="110"/>
      <c r="DG74" s="110"/>
      <c r="DH74" s="110"/>
      <c r="DI74" s="110"/>
      <c r="DJ74" s="110"/>
      <c r="DK74" s="110"/>
      <c r="DL74" s="110"/>
      <c r="DM74" s="110"/>
      <c r="DN74" s="110"/>
      <c r="DO74" s="110"/>
      <c r="DP74" s="110"/>
      <c r="DQ74" s="110"/>
      <c r="DR74" s="111"/>
    </row>
    <row r="75" spans="1:122" s="6" customFormat="1" ht="15">
      <c r="A75" s="36"/>
      <c r="B75" s="86" t="s">
        <v>89</v>
      </c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7"/>
      <c r="AY75" s="112">
        <v>500</v>
      </c>
      <c r="AZ75" s="113"/>
      <c r="BA75" s="113"/>
      <c r="BB75" s="113"/>
      <c r="BC75" s="113"/>
      <c r="BD75" s="113"/>
      <c r="BE75" s="113"/>
      <c r="BF75" s="113"/>
      <c r="BG75" s="113"/>
      <c r="BH75" s="113"/>
      <c r="BI75" s="113"/>
      <c r="BJ75" s="113"/>
      <c r="BK75" s="113"/>
      <c r="BL75" s="113"/>
      <c r="BM75" s="114"/>
      <c r="BN75" s="109"/>
      <c r="BO75" s="110"/>
      <c r="BP75" s="110"/>
      <c r="BQ75" s="110"/>
      <c r="BR75" s="110"/>
      <c r="BS75" s="110"/>
      <c r="BT75" s="110"/>
      <c r="BU75" s="110"/>
      <c r="BV75" s="110"/>
      <c r="BW75" s="110"/>
      <c r="BX75" s="110"/>
      <c r="BY75" s="110"/>
      <c r="BZ75" s="110"/>
      <c r="CA75" s="110"/>
      <c r="CB75" s="111"/>
      <c r="CC75" s="109"/>
      <c r="CD75" s="110"/>
      <c r="CE75" s="110"/>
      <c r="CF75" s="110"/>
      <c r="CG75" s="110"/>
      <c r="CH75" s="110"/>
      <c r="CI75" s="110"/>
      <c r="CJ75" s="110"/>
      <c r="CK75" s="110"/>
      <c r="CL75" s="110"/>
      <c r="CM75" s="110"/>
      <c r="CN75" s="110"/>
      <c r="CO75" s="110"/>
      <c r="CP75" s="111"/>
      <c r="CQ75" s="109"/>
      <c r="CR75" s="110"/>
      <c r="CS75" s="110"/>
      <c r="CT75" s="110"/>
      <c r="CU75" s="110"/>
      <c r="CV75" s="110"/>
      <c r="CW75" s="110"/>
      <c r="CX75" s="110"/>
      <c r="CY75" s="110"/>
      <c r="CZ75" s="110"/>
      <c r="DA75" s="110"/>
      <c r="DB75" s="110"/>
      <c r="DC75" s="110"/>
      <c r="DD75" s="111"/>
      <c r="DE75" s="109"/>
      <c r="DF75" s="110"/>
      <c r="DG75" s="110"/>
      <c r="DH75" s="110"/>
      <c r="DI75" s="110"/>
      <c r="DJ75" s="110"/>
      <c r="DK75" s="110"/>
      <c r="DL75" s="110"/>
      <c r="DM75" s="110"/>
      <c r="DN75" s="110"/>
      <c r="DO75" s="110"/>
      <c r="DP75" s="110"/>
      <c r="DQ75" s="110"/>
      <c r="DR75" s="111"/>
    </row>
    <row r="76" spans="1:122" s="6" customFormat="1" ht="14.25" customHeight="1">
      <c r="A76" s="36"/>
      <c r="B76" s="86" t="s">
        <v>1</v>
      </c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7"/>
      <c r="AY76" s="112"/>
      <c r="AZ76" s="113"/>
      <c r="BA76" s="113"/>
      <c r="BB76" s="113"/>
      <c r="BC76" s="113"/>
      <c r="BD76" s="113"/>
      <c r="BE76" s="113"/>
      <c r="BF76" s="113"/>
      <c r="BG76" s="113"/>
      <c r="BH76" s="113"/>
      <c r="BI76" s="113"/>
      <c r="BJ76" s="113"/>
      <c r="BK76" s="113"/>
      <c r="BL76" s="113"/>
      <c r="BM76" s="114"/>
      <c r="BN76" s="109"/>
      <c r="BO76" s="110"/>
      <c r="BP76" s="110"/>
      <c r="BQ76" s="110"/>
      <c r="BR76" s="110"/>
      <c r="BS76" s="110"/>
      <c r="BT76" s="110"/>
      <c r="BU76" s="110"/>
      <c r="BV76" s="110"/>
      <c r="BW76" s="110"/>
      <c r="BX76" s="110"/>
      <c r="BY76" s="110"/>
      <c r="BZ76" s="110"/>
      <c r="CA76" s="110"/>
      <c r="CB76" s="111"/>
      <c r="CC76" s="109"/>
      <c r="CD76" s="110"/>
      <c r="CE76" s="110"/>
      <c r="CF76" s="110"/>
      <c r="CG76" s="110"/>
      <c r="CH76" s="110"/>
      <c r="CI76" s="110"/>
      <c r="CJ76" s="110"/>
      <c r="CK76" s="110"/>
      <c r="CL76" s="110"/>
      <c r="CM76" s="110"/>
      <c r="CN76" s="110"/>
      <c r="CO76" s="110"/>
      <c r="CP76" s="111"/>
      <c r="CQ76" s="109"/>
      <c r="CR76" s="110"/>
      <c r="CS76" s="110"/>
      <c r="CT76" s="110"/>
      <c r="CU76" s="110"/>
      <c r="CV76" s="110"/>
      <c r="CW76" s="110"/>
      <c r="CX76" s="110"/>
      <c r="CY76" s="110"/>
      <c r="CZ76" s="110"/>
      <c r="DA76" s="110"/>
      <c r="DB76" s="110"/>
      <c r="DC76" s="110"/>
      <c r="DD76" s="111"/>
      <c r="DE76" s="109"/>
      <c r="DF76" s="110"/>
      <c r="DG76" s="110"/>
      <c r="DH76" s="110"/>
      <c r="DI76" s="110"/>
      <c r="DJ76" s="110"/>
      <c r="DK76" s="110"/>
      <c r="DL76" s="110"/>
      <c r="DM76" s="110"/>
      <c r="DN76" s="110"/>
      <c r="DO76" s="110"/>
      <c r="DP76" s="110"/>
      <c r="DQ76" s="110"/>
      <c r="DR76" s="111"/>
    </row>
    <row r="77" spans="1:122" s="6" customFormat="1" ht="30" customHeight="1">
      <c r="A77" s="36"/>
      <c r="B77" s="86" t="s">
        <v>114</v>
      </c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7"/>
      <c r="AY77" s="112">
        <v>520</v>
      </c>
      <c r="AZ77" s="113"/>
      <c r="BA77" s="113"/>
      <c r="BB77" s="113"/>
      <c r="BC77" s="113"/>
      <c r="BD77" s="113"/>
      <c r="BE77" s="113"/>
      <c r="BF77" s="113"/>
      <c r="BG77" s="113"/>
      <c r="BH77" s="113"/>
      <c r="BI77" s="113"/>
      <c r="BJ77" s="113"/>
      <c r="BK77" s="113"/>
      <c r="BL77" s="113"/>
      <c r="BM77" s="114"/>
      <c r="BN77" s="117"/>
      <c r="BO77" s="118"/>
      <c r="BP77" s="118"/>
      <c r="BQ77" s="118"/>
      <c r="BR77" s="118"/>
      <c r="BS77" s="118"/>
      <c r="BT77" s="118"/>
      <c r="BU77" s="118"/>
      <c r="BV77" s="118"/>
      <c r="BW77" s="118"/>
      <c r="BX77" s="118"/>
      <c r="BY77" s="118"/>
      <c r="BZ77" s="118"/>
      <c r="CA77" s="118"/>
      <c r="CB77" s="119"/>
      <c r="CC77" s="117"/>
      <c r="CD77" s="118"/>
      <c r="CE77" s="118"/>
      <c r="CF77" s="118"/>
      <c r="CG77" s="118"/>
      <c r="CH77" s="118"/>
      <c r="CI77" s="118"/>
      <c r="CJ77" s="118"/>
      <c r="CK77" s="118"/>
      <c r="CL77" s="118"/>
      <c r="CM77" s="118"/>
      <c r="CN77" s="118"/>
      <c r="CO77" s="118"/>
      <c r="CP77" s="119"/>
      <c r="CQ77" s="117"/>
      <c r="CR77" s="118"/>
      <c r="CS77" s="118"/>
      <c r="CT77" s="118"/>
      <c r="CU77" s="118"/>
      <c r="CV77" s="118"/>
      <c r="CW77" s="118"/>
      <c r="CX77" s="118"/>
      <c r="CY77" s="118"/>
      <c r="CZ77" s="118"/>
      <c r="DA77" s="118"/>
      <c r="DB77" s="118"/>
      <c r="DC77" s="118"/>
      <c r="DD77" s="119"/>
      <c r="DE77" s="117"/>
      <c r="DF77" s="118"/>
      <c r="DG77" s="118"/>
      <c r="DH77" s="118"/>
      <c r="DI77" s="118"/>
      <c r="DJ77" s="118"/>
      <c r="DK77" s="118"/>
      <c r="DL77" s="118"/>
      <c r="DM77" s="118"/>
      <c r="DN77" s="118"/>
      <c r="DO77" s="118"/>
      <c r="DP77" s="118"/>
      <c r="DQ77" s="118"/>
      <c r="DR77" s="119"/>
    </row>
    <row r="78" spans="1:122" s="6" customFormat="1" ht="30" customHeight="1">
      <c r="A78" s="36"/>
      <c r="B78" s="86" t="s">
        <v>115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7"/>
      <c r="AY78" s="112">
        <v>530</v>
      </c>
      <c r="AZ78" s="113"/>
      <c r="BA78" s="113"/>
      <c r="BB78" s="113"/>
      <c r="BC78" s="113"/>
      <c r="BD78" s="113"/>
      <c r="BE78" s="113"/>
      <c r="BF78" s="113"/>
      <c r="BG78" s="113"/>
      <c r="BH78" s="113"/>
      <c r="BI78" s="113"/>
      <c r="BJ78" s="113"/>
      <c r="BK78" s="113"/>
      <c r="BL78" s="113"/>
      <c r="BM78" s="114"/>
      <c r="BN78" s="117"/>
      <c r="BO78" s="118"/>
      <c r="BP78" s="118"/>
      <c r="BQ78" s="118"/>
      <c r="BR78" s="118"/>
      <c r="BS78" s="118"/>
      <c r="BT78" s="118"/>
      <c r="BU78" s="118"/>
      <c r="BV78" s="118"/>
      <c r="BW78" s="118"/>
      <c r="BX78" s="118"/>
      <c r="BY78" s="118"/>
      <c r="BZ78" s="118"/>
      <c r="CA78" s="118"/>
      <c r="CB78" s="119"/>
      <c r="CC78" s="117"/>
      <c r="CD78" s="118"/>
      <c r="CE78" s="118"/>
      <c r="CF78" s="118"/>
      <c r="CG78" s="118"/>
      <c r="CH78" s="118"/>
      <c r="CI78" s="118"/>
      <c r="CJ78" s="118"/>
      <c r="CK78" s="118"/>
      <c r="CL78" s="118"/>
      <c r="CM78" s="118"/>
      <c r="CN78" s="118"/>
      <c r="CO78" s="118"/>
      <c r="CP78" s="119"/>
      <c r="CQ78" s="117"/>
      <c r="CR78" s="118"/>
      <c r="CS78" s="118"/>
      <c r="CT78" s="118"/>
      <c r="CU78" s="118"/>
      <c r="CV78" s="118"/>
      <c r="CW78" s="118"/>
      <c r="CX78" s="118"/>
      <c r="CY78" s="118"/>
      <c r="CZ78" s="118"/>
      <c r="DA78" s="118"/>
      <c r="DB78" s="118"/>
      <c r="DC78" s="118"/>
      <c r="DD78" s="119"/>
      <c r="DE78" s="117"/>
      <c r="DF78" s="118"/>
      <c r="DG78" s="118"/>
      <c r="DH78" s="118"/>
      <c r="DI78" s="118"/>
      <c r="DJ78" s="118"/>
      <c r="DK78" s="118"/>
      <c r="DL78" s="118"/>
      <c r="DM78" s="118"/>
      <c r="DN78" s="118"/>
      <c r="DO78" s="118"/>
      <c r="DP78" s="118"/>
      <c r="DQ78" s="118"/>
      <c r="DR78" s="119"/>
    </row>
    <row r="79" spans="1:122" s="6" customFormat="1" ht="15" customHeight="1">
      <c r="A79" s="36"/>
      <c r="B79" s="148" t="s">
        <v>24</v>
      </c>
      <c r="C79" s="148"/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  <c r="AF79" s="148"/>
      <c r="AG79" s="148"/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9"/>
      <c r="AY79" s="112"/>
      <c r="AZ79" s="113"/>
      <c r="BA79" s="113"/>
      <c r="BB79" s="113"/>
      <c r="BC79" s="113"/>
      <c r="BD79" s="113"/>
      <c r="BE79" s="113"/>
      <c r="BF79" s="113"/>
      <c r="BG79" s="113"/>
      <c r="BH79" s="113"/>
      <c r="BI79" s="113"/>
      <c r="BJ79" s="113"/>
      <c r="BK79" s="113"/>
      <c r="BL79" s="113"/>
      <c r="BM79" s="114"/>
      <c r="BN79" s="117"/>
      <c r="BO79" s="118"/>
      <c r="BP79" s="118"/>
      <c r="BQ79" s="118"/>
      <c r="BR79" s="118"/>
      <c r="BS79" s="118"/>
      <c r="BT79" s="118"/>
      <c r="BU79" s="118"/>
      <c r="BV79" s="118"/>
      <c r="BW79" s="118"/>
      <c r="BX79" s="118"/>
      <c r="BY79" s="118"/>
      <c r="BZ79" s="118"/>
      <c r="CA79" s="118"/>
      <c r="CB79" s="119"/>
      <c r="CC79" s="117"/>
      <c r="CD79" s="118"/>
      <c r="CE79" s="118"/>
      <c r="CF79" s="118"/>
      <c r="CG79" s="118"/>
      <c r="CH79" s="118"/>
      <c r="CI79" s="118"/>
      <c r="CJ79" s="118"/>
      <c r="CK79" s="118"/>
      <c r="CL79" s="118"/>
      <c r="CM79" s="118"/>
      <c r="CN79" s="118"/>
      <c r="CO79" s="118"/>
      <c r="CP79" s="119"/>
      <c r="CQ79" s="117"/>
      <c r="CR79" s="118"/>
      <c r="CS79" s="118"/>
      <c r="CT79" s="118"/>
      <c r="CU79" s="118"/>
      <c r="CV79" s="118"/>
      <c r="CW79" s="118"/>
      <c r="CX79" s="118"/>
      <c r="CY79" s="118"/>
      <c r="CZ79" s="118"/>
      <c r="DA79" s="118"/>
      <c r="DB79" s="118"/>
      <c r="DC79" s="118"/>
      <c r="DD79" s="119"/>
      <c r="DE79" s="117"/>
      <c r="DF79" s="118"/>
      <c r="DG79" s="118"/>
      <c r="DH79" s="118"/>
      <c r="DI79" s="118"/>
      <c r="DJ79" s="118"/>
      <c r="DK79" s="118"/>
      <c r="DL79" s="118"/>
      <c r="DM79" s="118"/>
      <c r="DN79" s="118"/>
      <c r="DO79" s="118"/>
      <c r="DP79" s="118"/>
      <c r="DQ79" s="118"/>
      <c r="DR79" s="119"/>
    </row>
    <row r="80" spans="1:122" s="6" customFormat="1" ht="15">
      <c r="A80" s="36"/>
      <c r="B80" s="86" t="s">
        <v>25</v>
      </c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7"/>
      <c r="AY80" s="112" t="s">
        <v>22</v>
      </c>
      <c r="AZ80" s="113"/>
      <c r="BA80" s="113"/>
      <c r="BB80" s="113"/>
      <c r="BC80" s="113"/>
      <c r="BD80" s="113"/>
      <c r="BE80" s="113"/>
      <c r="BF80" s="113"/>
      <c r="BG80" s="113"/>
      <c r="BH80" s="113"/>
      <c r="BI80" s="113"/>
      <c r="BJ80" s="113"/>
      <c r="BK80" s="113"/>
      <c r="BL80" s="113"/>
      <c r="BM80" s="114"/>
      <c r="BN80" s="117"/>
      <c r="BO80" s="118"/>
      <c r="BP80" s="118"/>
      <c r="BQ80" s="118"/>
      <c r="BR80" s="118"/>
      <c r="BS80" s="118"/>
      <c r="BT80" s="118"/>
      <c r="BU80" s="118"/>
      <c r="BV80" s="118"/>
      <c r="BW80" s="118"/>
      <c r="BX80" s="118"/>
      <c r="BY80" s="118"/>
      <c r="BZ80" s="118"/>
      <c r="CA80" s="118"/>
      <c r="CB80" s="119"/>
      <c r="CC80" s="117"/>
      <c r="CD80" s="118"/>
      <c r="CE80" s="118"/>
      <c r="CF80" s="118"/>
      <c r="CG80" s="118"/>
      <c r="CH80" s="118"/>
      <c r="CI80" s="118"/>
      <c r="CJ80" s="118"/>
      <c r="CK80" s="118"/>
      <c r="CL80" s="118"/>
      <c r="CM80" s="118"/>
      <c r="CN80" s="118"/>
      <c r="CO80" s="118"/>
      <c r="CP80" s="119"/>
      <c r="CQ80" s="117"/>
      <c r="CR80" s="118"/>
      <c r="CS80" s="118"/>
      <c r="CT80" s="118"/>
      <c r="CU80" s="118"/>
      <c r="CV80" s="118"/>
      <c r="CW80" s="118"/>
      <c r="CX80" s="118"/>
      <c r="CY80" s="118"/>
      <c r="CZ80" s="118"/>
      <c r="DA80" s="118"/>
      <c r="DB80" s="118"/>
      <c r="DC80" s="118"/>
      <c r="DD80" s="119"/>
      <c r="DE80" s="117"/>
      <c r="DF80" s="118"/>
      <c r="DG80" s="118"/>
      <c r="DH80" s="118"/>
      <c r="DI80" s="118"/>
      <c r="DJ80" s="118"/>
      <c r="DK80" s="118"/>
      <c r="DL80" s="118"/>
      <c r="DM80" s="118"/>
      <c r="DN80" s="118"/>
      <c r="DO80" s="118"/>
      <c r="DP80" s="118"/>
      <c r="DQ80" s="118"/>
      <c r="DR80" s="119"/>
    </row>
    <row r="81" spans="1:61" ht="14.25" customHeight="1">
      <c r="A81" s="6" t="s">
        <v>122</v>
      </c>
      <c r="B81" s="6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</row>
    <row r="82" spans="1:122" ht="14.25" customHeight="1">
      <c r="A82" s="6" t="s">
        <v>95</v>
      </c>
      <c r="B82" s="6"/>
      <c r="BE82" s="150"/>
      <c r="BF82" s="150"/>
      <c r="BG82" s="150"/>
      <c r="BH82" s="150"/>
      <c r="BI82" s="150"/>
      <c r="BJ82" s="150"/>
      <c r="BK82" s="150"/>
      <c r="BL82" s="150"/>
      <c r="BM82" s="150"/>
      <c r="BN82" s="150"/>
      <c r="BO82" s="150"/>
      <c r="BP82" s="150"/>
      <c r="BQ82" s="150"/>
      <c r="BR82" s="150"/>
      <c r="BS82" s="150"/>
      <c r="BT82" s="150"/>
      <c r="BU82" s="150"/>
      <c r="BV82" s="150"/>
      <c r="BW82" s="150"/>
      <c r="BX82" s="150"/>
      <c r="CA82" s="150" t="s">
        <v>164</v>
      </c>
      <c r="CB82" s="150"/>
      <c r="CC82" s="150"/>
      <c r="CD82" s="150"/>
      <c r="CE82" s="150"/>
      <c r="CF82" s="150"/>
      <c r="CG82" s="150"/>
      <c r="CH82" s="150"/>
      <c r="CI82" s="150"/>
      <c r="CJ82" s="150"/>
      <c r="CK82" s="150"/>
      <c r="CL82" s="150"/>
      <c r="CM82" s="150"/>
      <c r="CN82" s="150"/>
      <c r="CO82" s="150"/>
      <c r="CP82" s="150"/>
      <c r="CQ82" s="150"/>
      <c r="CR82" s="150"/>
      <c r="CS82" s="150"/>
      <c r="CT82" s="150"/>
      <c r="CU82" s="150"/>
      <c r="CV82" s="150"/>
      <c r="CW82" s="150"/>
      <c r="CX82" s="150"/>
      <c r="CY82" s="150"/>
      <c r="CZ82" s="150"/>
      <c r="DA82" s="150"/>
      <c r="DB82" s="150"/>
      <c r="DC82" s="150"/>
      <c r="DD82" s="150"/>
      <c r="DE82" s="150"/>
      <c r="DF82" s="150"/>
      <c r="DG82" s="150"/>
      <c r="DH82" s="150"/>
      <c r="DI82" s="150"/>
      <c r="DJ82" s="150"/>
      <c r="DK82" s="150"/>
      <c r="DL82" s="150"/>
      <c r="DM82" s="150"/>
      <c r="DN82" s="150"/>
      <c r="DO82" s="150"/>
      <c r="DP82" s="150"/>
      <c r="DQ82" s="150"/>
      <c r="DR82" s="150"/>
    </row>
    <row r="83" spans="1:122" s="2" customFormat="1" ht="12">
      <c r="A83" s="39"/>
      <c r="B83" s="39"/>
      <c r="BE83" s="151" t="s">
        <v>12</v>
      </c>
      <c r="BF83" s="151"/>
      <c r="BG83" s="151"/>
      <c r="BH83" s="151"/>
      <c r="BI83" s="151"/>
      <c r="BJ83" s="151"/>
      <c r="BK83" s="151"/>
      <c r="BL83" s="151"/>
      <c r="BM83" s="151"/>
      <c r="BN83" s="151"/>
      <c r="BO83" s="151"/>
      <c r="BP83" s="151"/>
      <c r="BQ83" s="151"/>
      <c r="BR83" s="151"/>
      <c r="BS83" s="151"/>
      <c r="BT83" s="151"/>
      <c r="BU83" s="151"/>
      <c r="BV83" s="151"/>
      <c r="BW83" s="151"/>
      <c r="BX83" s="151"/>
      <c r="CA83" s="151" t="s">
        <v>13</v>
      </c>
      <c r="CB83" s="151"/>
      <c r="CC83" s="151"/>
      <c r="CD83" s="151"/>
      <c r="CE83" s="151"/>
      <c r="CF83" s="151"/>
      <c r="CG83" s="151"/>
      <c r="CH83" s="151"/>
      <c r="CI83" s="151"/>
      <c r="CJ83" s="151"/>
      <c r="CK83" s="151"/>
      <c r="CL83" s="151"/>
      <c r="CM83" s="151"/>
      <c r="CN83" s="151"/>
      <c r="CO83" s="151"/>
      <c r="CP83" s="151"/>
      <c r="CQ83" s="151"/>
      <c r="CR83" s="151"/>
      <c r="CS83" s="151"/>
      <c r="CT83" s="151"/>
      <c r="CU83" s="151"/>
      <c r="CV83" s="151"/>
      <c r="CW83" s="151"/>
      <c r="CX83" s="151"/>
      <c r="CY83" s="151"/>
      <c r="CZ83" s="151"/>
      <c r="DA83" s="151"/>
      <c r="DB83" s="151"/>
      <c r="DC83" s="151"/>
      <c r="DD83" s="151"/>
      <c r="DE83" s="151"/>
      <c r="DF83" s="151"/>
      <c r="DG83" s="151"/>
      <c r="DH83" s="151"/>
      <c r="DI83" s="151"/>
      <c r="DJ83" s="151"/>
      <c r="DK83" s="151"/>
      <c r="DL83" s="151"/>
      <c r="DM83" s="151"/>
      <c r="DN83" s="151"/>
      <c r="DO83" s="151"/>
      <c r="DP83" s="151"/>
      <c r="DQ83" s="151"/>
      <c r="DR83" s="151"/>
    </row>
    <row r="84" spans="1:122" ht="14.25" customHeight="1">
      <c r="A84" s="6" t="s">
        <v>124</v>
      </c>
      <c r="B84" s="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CA84" s="46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6"/>
      <c r="CU84" s="46"/>
      <c r="CV84" s="46"/>
      <c r="CW84" s="46"/>
      <c r="CX84" s="46"/>
      <c r="CY84" s="46"/>
      <c r="CZ84" s="46"/>
      <c r="DA84" s="46"/>
      <c r="DB84" s="46"/>
      <c r="DC84" s="46"/>
      <c r="DD84" s="46"/>
      <c r="DE84" s="46"/>
      <c r="DF84" s="46"/>
      <c r="DG84" s="46"/>
      <c r="DH84" s="46"/>
      <c r="DI84" s="46"/>
      <c r="DJ84" s="46"/>
      <c r="DK84" s="46"/>
      <c r="DL84" s="46"/>
      <c r="DM84" s="46"/>
      <c r="DN84" s="46"/>
      <c r="DO84" s="46"/>
      <c r="DP84" s="46"/>
      <c r="DQ84" s="46"/>
      <c r="DR84" s="46"/>
    </row>
    <row r="85" spans="1:122" ht="14.25" customHeight="1">
      <c r="A85" s="6" t="s">
        <v>125</v>
      </c>
      <c r="B85" s="6"/>
      <c r="BE85" s="150"/>
      <c r="BF85" s="150"/>
      <c r="BG85" s="150"/>
      <c r="BH85" s="150"/>
      <c r="BI85" s="150"/>
      <c r="BJ85" s="150"/>
      <c r="BK85" s="150"/>
      <c r="BL85" s="150"/>
      <c r="BM85" s="150"/>
      <c r="BN85" s="150"/>
      <c r="BO85" s="150"/>
      <c r="BP85" s="150"/>
      <c r="BQ85" s="150"/>
      <c r="BR85" s="150"/>
      <c r="BS85" s="150"/>
      <c r="BT85" s="150"/>
      <c r="BU85" s="150"/>
      <c r="BV85" s="150"/>
      <c r="BW85" s="150"/>
      <c r="BX85" s="150"/>
      <c r="CA85" s="150" t="s">
        <v>165</v>
      </c>
      <c r="CB85" s="150"/>
      <c r="CC85" s="150"/>
      <c r="CD85" s="150"/>
      <c r="CE85" s="150"/>
      <c r="CF85" s="150"/>
      <c r="CG85" s="150"/>
      <c r="CH85" s="150"/>
      <c r="CI85" s="150"/>
      <c r="CJ85" s="150"/>
      <c r="CK85" s="150"/>
      <c r="CL85" s="150"/>
      <c r="CM85" s="150"/>
      <c r="CN85" s="150"/>
      <c r="CO85" s="150"/>
      <c r="CP85" s="150"/>
      <c r="CQ85" s="150"/>
      <c r="CR85" s="150"/>
      <c r="CS85" s="150"/>
      <c r="CT85" s="150"/>
      <c r="CU85" s="150"/>
      <c r="CV85" s="150"/>
      <c r="CW85" s="150"/>
      <c r="CX85" s="150"/>
      <c r="CY85" s="150"/>
      <c r="CZ85" s="150"/>
      <c r="DA85" s="150"/>
      <c r="DB85" s="150"/>
      <c r="DC85" s="150"/>
      <c r="DD85" s="150"/>
      <c r="DE85" s="150"/>
      <c r="DF85" s="150"/>
      <c r="DG85" s="150"/>
      <c r="DH85" s="150"/>
      <c r="DI85" s="150"/>
      <c r="DJ85" s="150"/>
      <c r="DK85" s="150"/>
      <c r="DL85" s="150"/>
      <c r="DM85" s="150"/>
      <c r="DN85" s="150"/>
      <c r="DO85" s="150"/>
      <c r="DP85" s="150"/>
      <c r="DQ85" s="150"/>
      <c r="DR85" s="150"/>
    </row>
    <row r="86" spans="1:122" s="2" customFormat="1" ht="12" customHeight="1">
      <c r="A86" s="39"/>
      <c r="B86" s="39"/>
      <c r="BE86" s="151" t="s">
        <v>12</v>
      </c>
      <c r="BF86" s="151"/>
      <c r="BG86" s="151"/>
      <c r="BH86" s="151"/>
      <c r="BI86" s="151"/>
      <c r="BJ86" s="151"/>
      <c r="BK86" s="151"/>
      <c r="BL86" s="151"/>
      <c r="BM86" s="151"/>
      <c r="BN86" s="151"/>
      <c r="BO86" s="151"/>
      <c r="BP86" s="151"/>
      <c r="BQ86" s="151"/>
      <c r="BR86" s="151"/>
      <c r="BS86" s="151"/>
      <c r="BT86" s="151"/>
      <c r="BU86" s="151"/>
      <c r="BV86" s="151"/>
      <c r="BW86" s="151"/>
      <c r="BX86" s="151"/>
      <c r="CA86" s="151" t="s">
        <v>13</v>
      </c>
      <c r="CB86" s="151"/>
      <c r="CC86" s="151"/>
      <c r="CD86" s="151"/>
      <c r="CE86" s="151"/>
      <c r="CF86" s="151"/>
      <c r="CG86" s="151"/>
      <c r="CH86" s="151"/>
      <c r="CI86" s="151"/>
      <c r="CJ86" s="151"/>
      <c r="CK86" s="151"/>
      <c r="CL86" s="151"/>
      <c r="CM86" s="151"/>
      <c r="CN86" s="151"/>
      <c r="CO86" s="151"/>
      <c r="CP86" s="151"/>
      <c r="CQ86" s="151"/>
      <c r="CR86" s="151"/>
      <c r="CS86" s="151"/>
      <c r="CT86" s="151"/>
      <c r="CU86" s="151"/>
      <c r="CV86" s="151"/>
      <c r="CW86" s="151"/>
      <c r="CX86" s="151"/>
      <c r="CY86" s="151"/>
      <c r="CZ86" s="151"/>
      <c r="DA86" s="151"/>
      <c r="DB86" s="151"/>
      <c r="DC86" s="151"/>
      <c r="DD86" s="151"/>
      <c r="DE86" s="151"/>
      <c r="DF86" s="151"/>
      <c r="DG86" s="151"/>
      <c r="DH86" s="151"/>
      <c r="DI86" s="151"/>
      <c r="DJ86" s="151"/>
      <c r="DK86" s="151"/>
      <c r="DL86" s="151"/>
      <c r="DM86" s="151"/>
      <c r="DN86" s="151"/>
      <c r="DO86" s="151"/>
      <c r="DP86" s="151"/>
      <c r="DQ86" s="151"/>
      <c r="DR86" s="151"/>
    </row>
    <row r="87" spans="1:122" ht="14.25" customHeight="1">
      <c r="A87" s="6" t="s">
        <v>126</v>
      </c>
      <c r="B87" s="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  <c r="DD87" s="46"/>
      <c r="DE87" s="46"/>
      <c r="DF87" s="46"/>
      <c r="DG87" s="46"/>
      <c r="DH87" s="46"/>
      <c r="DI87" s="46"/>
      <c r="DJ87" s="46"/>
      <c r="DK87" s="46"/>
      <c r="DL87" s="46"/>
      <c r="DM87" s="46"/>
      <c r="DN87" s="46"/>
      <c r="DO87" s="46"/>
      <c r="DP87" s="46"/>
      <c r="DQ87" s="46"/>
      <c r="DR87" s="46"/>
    </row>
    <row r="88" spans="1:122" ht="14.25" customHeight="1">
      <c r="A88" s="6" t="s">
        <v>122</v>
      </c>
      <c r="B88" s="6"/>
      <c r="BE88" s="150"/>
      <c r="BF88" s="150"/>
      <c r="BG88" s="150"/>
      <c r="BH88" s="150"/>
      <c r="BI88" s="150"/>
      <c r="BJ88" s="150"/>
      <c r="BK88" s="150"/>
      <c r="BL88" s="150"/>
      <c r="BM88" s="150"/>
      <c r="BN88" s="150"/>
      <c r="BO88" s="150"/>
      <c r="BP88" s="150"/>
      <c r="BQ88" s="150"/>
      <c r="BR88" s="150"/>
      <c r="BS88" s="150"/>
      <c r="BT88" s="150"/>
      <c r="BU88" s="150"/>
      <c r="BV88" s="150"/>
      <c r="BW88" s="150"/>
      <c r="BX88" s="150"/>
      <c r="CA88" s="150"/>
      <c r="CB88" s="150"/>
      <c r="CC88" s="150"/>
      <c r="CD88" s="150"/>
      <c r="CE88" s="150"/>
      <c r="CF88" s="150"/>
      <c r="CG88" s="150"/>
      <c r="CH88" s="150"/>
      <c r="CI88" s="150"/>
      <c r="CJ88" s="150"/>
      <c r="CK88" s="150"/>
      <c r="CL88" s="150"/>
      <c r="CM88" s="150"/>
      <c r="CN88" s="150"/>
      <c r="CO88" s="150"/>
      <c r="CP88" s="150"/>
      <c r="CQ88" s="150"/>
      <c r="CR88" s="150"/>
      <c r="CS88" s="150"/>
      <c r="CT88" s="150"/>
      <c r="CU88" s="150"/>
      <c r="CV88" s="150"/>
      <c r="CW88" s="150"/>
      <c r="CX88" s="150"/>
      <c r="CY88" s="150"/>
      <c r="CZ88" s="150"/>
      <c r="DA88" s="150"/>
      <c r="DB88" s="150"/>
      <c r="DC88" s="150"/>
      <c r="DD88" s="150"/>
      <c r="DE88" s="150"/>
      <c r="DF88" s="150"/>
      <c r="DG88" s="150"/>
      <c r="DH88" s="150"/>
      <c r="DI88" s="150"/>
      <c r="DJ88" s="150"/>
      <c r="DK88" s="150"/>
      <c r="DL88" s="150"/>
      <c r="DM88" s="150"/>
      <c r="DN88" s="150"/>
      <c r="DO88" s="150"/>
      <c r="DP88" s="150"/>
      <c r="DQ88" s="150"/>
      <c r="DR88" s="150"/>
    </row>
    <row r="89" spans="1:122" ht="16.5" customHeight="1">
      <c r="A89" s="6"/>
      <c r="B89" s="6"/>
      <c r="BE89" s="151" t="s">
        <v>12</v>
      </c>
      <c r="BF89" s="151"/>
      <c r="BG89" s="151"/>
      <c r="BH89" s="151"/>
      <c r="BI89" s="151"/>
      <c r="BJ89" s="151"/>
      <c r="BK89" s="151"/>
      <c r="BL89" s="151"/>
      <c r="BM89" s="151"/>
      <c r="BN89" s="151"/>
      <c r="BO89" s="151"/>
      <c r="BP89" s="151"/>
      <c r="BQ89" s="151"/>
      <c r="BR89" s="151"/>
      <c r="BS89" s="151"/>
      <c r="BT89" s="151"/>
      <c r="BU89" s="151"/>
      <c r="BV89" s="151"/>
      <c r="BW89" s="151"/>
      <c r="BX89" s="151"/>
      <c r="BY89" s="2"/>
      <c r="BZ89" s="2"/>
      <c r="CA89" s="151" t="s">
        <v>13</v>
      </c>
      <c r="CB89" s="151"/>
      <c r="CC89" s="151"/>
      <c r="CD89" s="151"/>
      <c r="CE89" s="151"/>
      <c r="CF89" s="151"/>
      <c r="CG89" s="151"/>
      <c r="CH89" s="151"/>
      <c r="CI89" s="151"/>
      <c r="CJ89" s="151"/>
      <c r="CK89" s="151"/>
      <c r="CL89" s="151"/>
      <c r="CM89" s="151"/>
      <c r="CN89" s="151"/>
      <c r="CO89" s="151"/>
      <c r="CP89" s="151"/>
      <c r="CQ89" s="151"/>
      <c r="CR89" s="151"/>
      <c r="CS89" s="151"/>
      <c r="CT89" s="151"/>
      <c r="CU89" s="151"/>
      <c r="CV89" s="151"/>
      <c r="CW89" s="151"/>
      <c r="CX89" s="151"/>
      <c r="CY89" s="151"/>
      <c r="CZ89" s="151"/>
      <c r="DA89" s="151"/>
      <c r="DB89" s="151"/>
      <c r="DC89" s="151"/>
      <c r="DD89" s="151"/>
      <c r="DE89" s="151"/>
      <c r="DF89" s="151"/>
      <c r="DG89" s="151"/>
      <c r="DH89" s="151"/>
      <c r="DI89" s="151"/>
      <c r="DJ89" s="151"/>
      <c r="DK89" s="151"/>
      <c r="DL89" s="151"/>
      <c r="DM89" s="151"/>
      <c r="DN89" s="151"/>
      <c r="DO89" s="151"/>
      <c r="DP89" s="151"/>
      <c r="DQ89" s="151"/>
      <c r="DR89" s="151"/>
    </row>
    <row r="90" spans="1:122" s="44" customFormat="1" ht="13.5" customHeight="1">
      <c r="A90" s="43" t="s">
        <v>85</v>
      </c>
      <c r="B90" s="43"/>
      <c r="BE90" s="152"/>
      <c r="BF90" s="152"/>
      <c r="BG90" s="152"/>
      <c r="BH90" s="152"/>
      <c r="BI90" s="152"/>
      <c r="BJ90" s="152"/>
      <c r="BK90" s="152"/>
      <c r="BL90" s="152"/>
      <c r="BM90" s="152"/>
      <c r="BN90" s="152"/>
      <c r="BO90" s="152"/>
      <c r="BP90" s="152"/>
      <c r="BQ90" s="152"/>
      <c r="BR90" s="152"/>
      <c r="BS90" s="152"/>
      <c r="BT90" s="152"/>
      <c r="BU90" s="152"/>
      <c r="BV90" s="152"/>
      <c r="BW90" s="152"/>
      <c r="BX90" s="152"/>
      <c r="CA90" s="152"/>
      <c r="CB90" s="152"/>
      <c r="CC90" s="152"/>
      <c r="CD90" s="152"/>
      <c r="CE90" s="152"/>
      <c r="CF90" s="152"/>
      <c r="CG90" s="152"/>
      <c r="CH90" s="152"/>
      <c r="CI90" s="152"/>
      <c r="CJ90" s="152"/>
      <c r="CK90" s="152"/>
      <c r="CL90" s="152"/>
      <c r="CM90" s="152"/>
      <c r="CN90" s="152"/>
      <c r="CO90" s="152"/>
      <c r="CP90" s="152"/>
      <c r="CQ90" s="152"/>
      <c r="CR90" s="152"/>
      <c r="CS90" s="152"/>
      <c r="CT90" s="152"/>
      <c r="CU90" s="152"/>
      <c r="CV90" s="152"/>
      <c r="CW90" s="152"/>
      <c r="CX90" s="152"/>
      <c r="CY90" s="152"/>
      <c r="CZ90" s="152"/>
      <c r="DA90" s="152"/>
      <c r="DB90" s="152"/>
      <c r="DC90" s="152"/>
      <c r="DD90" s="152"/>
      <c r="DE90" s="152"/>
      <c r="DF90" s="152"/>
      <c r="DG90" s="152"/>
      <c r="DH90" s="152"/>
      <c r="DI90" s="152"/>
      <c r="DJ90" s="152"/>
      <c r="DK90" s="152"/>
      <c r="DL90" s="152"/>
      <c r="DM90" s="152"/>
      <c r="DN90" s="152"/>
      <c r="DO90" s="152"/>
      <c r="DP90" s="152"/>
      <c r="DQ90" s="152"/>
      <c r="DR90" s="152"/>
    </row>
    <row r="91" spans="1:122" s="2" customFormat="1" ht="13.5" customHeight="1">
      <c r="A91" s="39"/>
      <c r="B91" s="39"/>
      <c r="BE91" s="151" t="s">
        <v>12</v>
      </c>
      <c r="BF91" s="151"/>
      <c r="BG91" s="151"/>
      <c r="BH91" s="151"/>
      <c r="BI91" s="151"/>
      <c r="BJ91" s="151"/>
      <c r="BK91" s="151"/>
      <c r="BL91" s="151"/>
      <c r="BM91" s="151"/>
      <c r="BN91" s="151"/>
      <c r="BO91" s="151"/>
      <c r="BP91" s="151"/>
      <c r="BQ91" s="151"/>
      <c r="BR91" s="151"/>
      <c r="BS91" s="151"/>
      <c r="BT91" s="151"/>
      <c r="BU91" s="151"/>
      <c r="BV91" s="151"/>
      <c r="BW91" s="151"/>
      <c r="BX91" s="151"/>
      <c r="CA91" s="151" t="s">
        <v>13</v>
      </c>
      <c r="CB91" s="151"/>
      <c r="CC91" s="151"/>
      <c r="CD91" s="151"/>
      <c r="CE91" s="151"/>
      <c r="CF91" s="151"/>
      <c r="CG91" s="151"/>
      <c r="CH91" s="151"/>
      <c r="CI91" s="151"/>
      <c r="CJ91" s="151"/>
      <c r="CK91" s="151"/>
      <c r="CL91" s="151"/>
      <c r="CM91" s="151"/>
      <c r="CN91" s="151"/>
      <c r="CO91" s="151"/>
      <c r="CP91" s="151"/>
      <c r="CQ91" s="151"/>
      <c r="CR91" s="151"/>
      <c r="CS91" s="151"/>
      <c r="CT91" s="151"/>
      <c r="CU91" s="151"/>
      <c r="CV91" s="151"/>
      <c r="CW91" s="151"/>
      <c r="CX91" s="151"/>
      <c r="CY91" s="151"/>
      <c r="CZ91" s="151"/>
      <c r="DA91" s="151"/>
      <c r="DB91" s="151"/>
      <c r="DC91" s="151"/>
      <c r="DD91" s="151"/>
      <c r="DE91" s="151"/>
      <c r="DF91" s="151"/>
      <c r="DG91" s="151"/>
      <c r="DH91" s="151"/>
      <c r="DI91" s="151"/>
      <c r="DJ91" s="151"/>
      <c r="DK91" s="151"/>
      <c r="DL91" s="151"/>
      <c r="DM91" s="151"/>
      <c r="DN91" s="151"/>
      <c r="DO91" s="151"/>
      <c r="DP91" s="151"/>
      <c r="DQ91" s="151"/>
      <c r="DR91" s="151"/>
    </row>
    <row r="92" spans="1:35" s="44" customFormat="1" ht="12" customHeight="1">
      <c r="A92" s="43" t="s">
        <v>86</v>
      </c>
      <c r="B92" s="43"/>
      <c r="G92" s="153" t="s">
        <v>168</v>
      </c>
      <c r="H92" s="153"/>
      <c r="I92" s="153"/>
      <c r="J92" s="153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  <c r="Y92" s="153"/>
      <c r="Z92" s="153"/>
      <c r="AA92" s="153"/>
      <c r="AB92" s="153"/>
      <c r="AC92" s="153"/>
      <c r="AD92" s="153"/>
      <c r="AE92" s="153"/>
      <c r="AF92" s="153"/>
      <c r="AG92" s="153"/>
      <c r="AH92" s="153"/>
      <c r="AI92" s="153"/>
    </row>
    <row r="93" s="44" customFormat="1" ht="25.5" customHeight="1"/>
    <row r="94" spans="2:36" s="44" customFormat="1" ht="12" customHeight="1">
      <c r="B94" s="45" t="s">
        <v>2</v>
      </c>
      <c r="C94" s="154"/>
      <c r="D94" s="154"/>
      <c r="E94" s="154"/>
      <c r="F94" s="154"/>
      <c r="G94" s="44" t="s">
        <v>2</v>
      </c>
      <c r="J94" s="154"/>
      <c r="K94" s="154"/>
      <c r="L94" s="154"/>
      <c r="M94" s="154"/>
      <c r="N94" s="154"/>
      <c r="O94" s="154"/>
      <c r="P94" s="154"/>
      <c r="Q94" s="154"/>
      <c r="R94" s="154"/>
      <c r="S94" s="154"/>
      <c r="T94" s="154"/>
      <c r="U94" s="154"/>
      <c r="V94" s="154"/>
      <c r="W94" s="154"/>
      <c r="X94" s="154"/>
      <c r="Y94" s="154"/>
      <c r="Z94" s="154"/>
      <c r="AA94" s="154"/>
      <c r="AB94" s="155">
        <v>20</v>
      </c>
      <c r="AC94" s="155"/>
      <c r="AD94" s="155"/>
      <c r="AE94" s="155"/>
      <c r="AF94" s="156"/>
      <c r="AG94" s="156"/>
      <c r="AH94" s="156"/>
      <c r="AI94" s="156"/>
      <c r="AJ94" s="44" t="s">
        <v>3</v>
      </c>
    </row>
    <row r="95" s="44" customFormat="1" ht="3" customHeight="1"/>
  </sheetData>
  <sheetProtection/>
  <mergeCells count="474">
    <mergeCell ref="BN54:CB54"/>
    <mergeCell ref="CC54:CP54"/>
    <mergeCell ref="CQ54:DD54"/>
    <mergeCell ref="C55:AX55"/>
    <mergeCell ref="AY55:BL55"/>
    <mergeCell ref="BN55:CB55"/>
    <mergeCell ref="CC55:CP55"/>
    <mergeCell ref="CQ52:DD52"/>
    <mergeCell ref="DE52:DR52"/>
    <mergeCell ref="BN53:CB53"/>
    <mergeCell ref="CC53:CP53"/>
    <mergeCell ref="CQ53:DD53"/>
    <mergeCell ref="DE53:DR53"/>
    <mergeCell ref="DE64:DR64"/>
    <mergeCell ref="DE65:DR65"/>
    <mergeCell ref="DE66:DR66"/>
    <mergeCell ref="B17:AX17"/>
    <mergeCell ref="AY17:BM17"/>
    <mergeCell ref="BN17:CB17"/>
    <mergeCell ref="CC17:CP17"/>
    <mergeCell ref="CQ17:DD17"/>
    <mergeCell ref="DE17:DR17"/>
    <mergeCell ref="C52:AX52"/>
    <mergeCell ref="C64:AX64"/>
    <mergeCell ref="C65:AX65"/>
    <mergeCell ref="C66:AX66"/>
    <mergeCell ref="AY64:BL64"/>
    <mergeCell ref="AY65:BL65"/>
    <mergeCell ref="AY66:BL66"/>
    <mergeCell ref="DE50:DR50"/>
    <mergeCell ref="DE51:DR51"/>
    <mergeCell ref="DE56:DR56"/>
    <mergeCell ref="DE54:DR54"/>
    <mergeCell ref="DE55:DR55"/>
    <mergeCell ref="C53:AX53"/>
    <mergeCell ref="AY53:BL53"/>
    <mergeCell ref="C54:AX54"/>
    <mergeCell ref="AY54:BL54"/>
    <mergeCell ref="AY50:BL50"/>
    <mergeCell ref="AY51:BL51"/>
    <mergeCell ref="AY56:BL56"/>
    <mergeCell ref="AY52:BL52"/>
    <mergeCell ref="CQ37:DD37"/>
    <mergeCell ref="CQ38:DD38"/>
    <mergeCell ref="CQ39:DD39"/>
    <mergeCell ref="DE37:DR37"/>
    <mergeCell ref="DE38:DR38"/>
    <mergeCell ref="DE39:DR39"/>
    <mergeCell ref="CC80:CP80"/>
    <mergeCell ref="CC70:CP70"/>
    <mergeCell ref="CC71:CP71"/>
    <mergeCell ref="CC72:CP72"/>
    <mergeCell ref="CC73:CP73"/>
    <mergeCell ref="CC74:CP74"/>
    <mergeCell ref="CC76:CP76"/>
    <mergeCell ref="CC77:CP77"/>
    <mergeCell ref="CC78:CP78"/>
    <mergeCell ref="CC79:CP79"/>
    <mergeCell ref="CC61:CP61"/>
    <mergeCell ref="CC62:CP62"/>
    <mergeCell ref="CC63:CP63"/>
    <mergeCell ref="CC67:CP67"/>
    <mergeCell ref="CC64:CP64"/>
    <mergeCell ref="CC65:CP65"/>
    <mergeCell ref="CC66:CP66"/>
    <mergeCell ref="CC36:CP36"/>
    <mergeCell ref="CC40:CP40"/>
    <mergeCell ref="CC37:CP37"/>
    <mergeCell ref="CC38:CP38"/>
    <mergeCell ref="CC39:CP39"/>
    <mergeCell ref="CC30:CP30"/>
    <mergeCell ref="CC31:CP31"/>
    <mergeCell ref="CC32:CP32"/>
    <mergeCell ref="CC33:CP33"/>
    <mergeCell ref="CC26:CP26"/>
    <mergeCell ref="CC27:CP27"/>
    <mergeCell ref="CC28:CP28"/>
    <mergeCell ref="CC29:CP29"/>
    <mergeCell ref="CC24:CP24"/>
    <mergeCell ref="CC25:CP25"/>
    <mergeCell ref="CC22:CP22"/>
    <mergeCell ref="CC23:CP23"/>
    <mergeCell ref="CC15:CP15"/>
    <mergeCell ref="CC19:CP19"/>
    <mergeCell ref="CC20:CP20"/>
    <mergeCell ref="CC21:CP21"/>
    <mergeCell ref="CC11:CP11"/>
    <mergeCell ref="CC12:CP12"/>
    <mergeCell ref="CC13:CP13"/>
    <mergeCell ref="CC14:CP14"/>
    <mergeCell ref="CQ15:DD15"/>
    <mergeCell ref="CQ16:DD16"/>
    <mergeCell ref="DE15:DR15"/>
    <mergeCell ref="CC4:DR4"/>
    <mergeCell ref="CC5:CP6"/>
    <mergeCell ref="CQ5:DR5"/>
    <mergeCell ref="CC7:CP7"/>
    <mergeCell ref="CC8:CP8"/>
    <mergeCell ref="CC9:CP9"/>
    <mergeCell ref="CC10:CP10"/>
    <mergeCell ref="DE24:DR24"/>
    <mergeCell ref="CQ24:DD24"/>
    <mergeCell ref="B12:AX12"/>
    <mergeCell ref="B13:AX13"/>
    <mergeCell ref="B14:AX14"/>
    <mergeCell ref="B19:AX19"/>
    <mergeCell ref="AY12:BM12"/>
    <mergeCell ref="AY13:BM13"/>
    <mergeCell ref="AY14:BM14"/>
    <mergeCell ref="CQ14:DD14"/>
    <mergeCell ref="BE88:BX88"/>
    <mergeCell ref="CA88:DR88"/>
    <mergeCell ref="BE89:BX89"/>
    <mergeCell ref="CA89:DR89"/>
    <mergeCell ref="G92:AI92"/>
    <mergeCell ref="C94:F94"/>
    <mergeCell ref="J94:AA94"/>
    <mergeCell ref="AB94:AE94"/>
    <mergeCell ref="AF94:AI94"/>
    <mergeCell ref="BE90:BX90"/>
    <mergeCell ref="CA90:DR90"/>
    <mergeCell ref="BE91:BX91"/>
    <mergeCell ref="CA91:DR91"/>
    <mergeCell ref="BE85:BX85"/>
    <mergeCell ref="CA85:DR85"/>
    <mergeCell ref="BE86:BX86"/>
    <mergeCell ref="CA86:DR86"/>
    <mergeCell ref="BE82:BX82"/>
    <mergeCell ref="CA82:DR82"/>
    <mergeCell ref="BE83:BX83"/>
    <mergeCell ref="CA83:DR83"/>
    <mergeCell ref="CQ9:DD9"/>
    <mergeCell ref="DE11:DR11"/>
    <mergeCell ref="CQ11:DD11"/>
    <mergeCell ref="CQ20:DD20"/>
    <mergeCell ref="DE12:DR12"/>
    <mergeCell ref="DE13:DR13"/>
    <mergeCell ref="DE14:DR14"/>
    <mergeCell ref="DE19:DR19"/>
    <mergeCell ref="CQ12:DD12"/>
    <mergeCell ref="CQ19:DD19"/>
    <mergeCell ref="CQ13:DD13"/>
    <mergeCell ref="AY67:BM67"/>
    <mergeCell ref="B48:AX48"/>
    <mergeCell ref="DE20:DR20"/>
    <mergeCell ref="CQ21:DD21"/>
    <mergeCell ref="DE22:DR22"/>
    <mergeCell ref="DE23:DR23"/>
    <mergeCell ref="BN22:CB22"/>
    <mergeCell ref="CQ23:DD23"/>
    <mergeCell ref="DE25:DR25"/>
    <mergeCell ref="B80:AX80"/>
    <mergeCell ref="AY80:BM80"/>
    <mergeCell ref="B36:AX36"/>
    <mergeCell ref="B79:AX79"/>
    <mergeCell ref="AY79:BM79"/>
    <mergeCell ref="B63:AX63"/>
    <mergeCell ref="AY63:BM63"/>
    <mergeCell ref="C50:AX50"/>
    <mergeCell ref="C51:AX51"/>
    <mergeCell ref="C56:AX56"/>
    <mergeCell ref="B67:AX67"/>
    <mergeCell ref="AY22:BM22"/>
    <mergeCell ref="B10:AX10"/>
    <mergeCell ref="B25:AX25"/>
    <mergeCell ref="B11:AX11"/>
    <mergeCell ref="AY11:BM11"/>
    <mergeCell ref="AY23:BM23"/>
    <mergeCell ref="AY24:BM24"/>
    <mergeCell ref="AY19:BM19"/>
    <mergeCell ref="AY25:BM25"/>
    <mergeCell ref="B15:AX15"/>
    <mergeCell ref="B62:AX62"/>
    <mergeCell ref="CQ69:DD69"/>
    <mergeCell ref="B69:AX69"/>
    <mergeCell ref="CQ26:DD26"/>
    <mergeCell ref="CQ22:DD22"/>
    <mergeCell ref="CQ25:DD25"/>
    <mergeCell ref="B32:AX32"/>
    <mergeCell ref="AY29:BM29"/>
    <mergeCell ref="B28:AX28"/>
    <mergeCell ref="B7:AX7"/>
    <mergeCell ref="B23:AX23"/>
    <mergeCell ref="B8:AX8"/>
    <mergeCell ref="AY8:BM8"/>
    <mergeCell ref="AY20:BM20"/>
    <mergeCell ref="B21:AX21"/>
    <mergeCell ref="B22:AX22"/>
    <mergeCell ref="B9:AX9"/>
    <mergeCell ref="AY9:BM9"/>
    <mergeCell ref="AY7:BM7"/>
    <mergeCell ref="CQ80:DD80"/>
    <mergeCell ref="B60:AX60"/>
    <mergeCell ref="AY60:BM60"/>
    <mergeCell ref="CQ60:DD60"/>
    <mergeCell ref="B61:AX61"/>
    <mergeCell ref="AY61:BM61"/>
    <mergeCell ref="CQ61:DD61"/>
    <mergeCell ref="AY62:BM62"/>
    <mergeCell ref="CQ62:DD62"/>
    <mergeCell ref="B70:AX70"/>
    <mergeCell ref="CQ7:DD7"/>
    <mergeCell ref="BN8:CB8"/>
    <mergeCell ref="BN20:CB20"/>
    <mergeCell ref="CQ8:DD8"/>
    <mergeCell ref="BN11:CB11"/>
    <mergeCell ref="BN12:CB12"/>
    <mergeCell ref="BN13:CB13"/>
    <mergeCell ref="BN14:CB14"/>
    <mergeCell ref="BN19:CB19"/>
    <mergeCell ref="BN10:CB10"/>
    <mergeCell ref="BN9:CB9"/>
    <mergeCell ref="BN21:CB21"/>
    <mergeCell ref="AY21:BM21"/>
    <mergeCell ref="BN23:CB23"/>
    <mergeCell ref="AY15:BM15"/>
    <mergeCell ref="BN15:CB15"/>
    <mergeCell ref="B30:AX30"/>
    <mergeCell ref="AY30:BM30"/>
    <mergeCell ref="B27:AX27"/>
    <mergeCell ref="B29:AX29"/>
    <mergeCell ref="AY27:BM27"/>
    <mergeCell ref="B26:AX26"/>
    <mergeCell ref="AY26:BM26"/>
    <mergeCell ref="B40:AX40"/>
    <mergeCell ref="BN36:CB36"/>
    <mergeCell ref="BN40:CB40"/>
    <mergeCell ref="B31:AX31"/>
    <mergeCell ref="AY31:BM31"/>
    <mergeCell ref="B33:AX33"/>
    <mergeCell ref="C37:AX37"/>
    <mergeCell ref="C38:AX38"/>
    <mergeCell ref="C39:AX39"/>
    <mergeCell ref="AY37:BM37"/>
    <mergeCell ref="B43:AX43"/>
    <mergeCell ref="AY43:BM43"/>
    <mergeCell ref="AY40:BM40"/>
    <mergeCell ref="AY39:BL39"/>
    <mergeCell ref="B41:AX41"/>
    <mergeCell ref="AY41:BM41"/>
    <mergeCell ref="B42:AX42"/>
    <mergeCell ref="AY42:BM42"/>
    <mergeCell ref="CQ43:DD43"/>
    <mergeCell ref="BN44:CB44"/>
    <mergeCell ref="BN43:CB43"/>
    <mergeCell ref="CC43:CP43"/>
    <mergeCell ref="CC44:CP44"/>
    <mergeCell ref="CQ44:DD44"/>
    <mergeCell ref="CC46:CP46"/>
    <mergeCell ref="B45:AX45"/>
    <mergeCell ref="AY45:BM45"/>
    <mergeCell ref="B44:AX44"/>
    <mergeCell ref="AY44:BM44"/>
    <mergeCell ref="B46:AX46"/>
    <mergeCell ref="AY46:BM46"/>
    <mergeCell ref="CQ45:DD45"/>
    <mergeCell ref="BN45:CB45"/>
    <mergeCell ref="AY48:BM48"/>
    <mergeCell ref="CQ48:DD48"/>
    <mergeCell ref="BN48:CB48"/>
    <mergeCell ref="CC47:CP47"/>
    <mergeCell ref="CC48:CP48"/>
    <mergeCell ref="CQ47:DD47"/>
    <mergeCell ref="BN47:CB47"/>
    <mergeCell ref="CC45:CP45"/>
    <mergeCell ref="B49:AX49"/>
    <mergeCell ref="AY49:BM49"/>
    <mergeCell ref="B47:AX47"/>
    <mergeCell ref="AY47:BM47"/>
    <mergeCell ref="CQ57:DD57"/>
    <mergeCell ref="BN57:CB57"/>
    <mergeCell ref="BN58:CB58"/>
    <mergeCell ref="CC49:CP49"/>
    <mergeCell ref="CQ50:DD50"/>
    <mergeCell ref="CQ51:DD51"/>
    <mergeCell ref="CQ56:DD56"/>
    <mergeCell ref="CQ55:DD55"/>
    <mergeCell ref="BN52:CB52"/>
    <mergeCell ref="CC52:CP52"/>
    <mergeCell ref="CC58:CP58"/>
    <mergeCell ref="B59:AX59"/>
    <mergeCell ref="AY59:BM59"/>
    <mergeCell ref="CQ49:DD49"/>
    <mergeCell ref="BN49:CB49"/>
    <mergeCell ref="B58:AX58"/>
    <mergeCell ref="AY58:BM58"/>
    <mergeCell ref="CQ58:DD58"/>
    <mergeCell ref="B57:AX57"/>
    <mergeCell ref="AY57:BM57"/>
    <mergeCell ref="AY70:BM70"/>
    <mergeCell ref="CQ70:DD70"/>
    <mergeCell ref="B68:AX68"/>
    <mergeCell ref="AY68:BM68"/>
    <mergeCell ref="CQ68:DD68"/>
    <mergeCell ref="AY69:BM69"/>
    <mergeCell ref="CC68:CP68"/>
    <mergeCell ref="CC69:CP69"/>
    <mergeCell ref="A4:AX6"/>
    <mergeCell ref="AY4:BM6"/>
    <mergeCell ref="BN7:CB7"/>
    <mergeCell ref="DE21:DR21"/>
    <mergeCell ref="B20:AX20"/>
    <mergeCell ref="AY10:BM10"/>
    <mergeCell ref="CQ10:DD10"/>
    <mergeCell ref="BN4:CB6"/>
    <mergeCell ref="DE6:DR6"/>
    <mergeCell ref="DE7:DR7"/>
    <mergeCell ref="CQ63:DD63"/>
    <mergeCell ref="CQ64:DD64"/>
    <mergeCell ref="CQ65:DD65"/>
    <mergeCell ref="CQ66:DD66"/>
    <mergeCell ref="BN66:CB66"/>
    <mergeCell ref="CQ75:DD75"/>
    <mergeCell ref="CQ74:DD74"/>
    <mergeCell ref="CQ79:DD79"/>
    <mergeCell ref="CC75:CP75"/>
    <mergeCell ref="BN33:CB33"/>
    <mergeCell ref="AY28:BM28"/>
    <mergeCell ref="BN80:CB80"/>
    <mergeCell ref="BN79:CB79"/>
    <mergeCell ref="BN63:CB63"/>
    <mergeCell ref="BN68:CB68"/>
    <mergeCell ref="BN69:CB69"/>
    <mergeCell ref="BN67:CB67"/>
    <mergeCell ref="BN64:CB64"/>
    <mergeCell ref="BN65:CB65"/>
    <mergeCell ref="BN39:CB39"/>
    <mergeCell ref="BN28:CB28"/>
    <mergeCell ref="BN30:CB30"/>
    <mergeCell ref="AY38:BL38"/>
    <mergeCell ref="BN37:CB37"/>
    <mergeCell ref="BN38:CB38"/>
    <mergeCell ref="AY32:BM32"/>
    <mergeCell ref="AY36:BM36"/>
    <mergeCell ref="BN29:CB29"/>
    <mergeCell ref="AY33:BM33"/>
    <mergeCell ref="DE62:DR62"/>
    <mergeCell ref="CC59:CP59"/>
    <mergeCell ref="CC60:CP60"/>
    <mergeCell ref="BN24:CB24"/>
    <mergeCell ref="BN27:CB27"/>
    <mergeCell ref="BN25:CB25"/>
    <mergeCell ref="CQ30:DD30"/>
    <mergeCell ref="DE26:DR26"/>
    <mergeCell ref="CQ46:DD46"/>
    <mergeCell ref="BN46:CB46"/>
    <mergeCell ref="DE8:DR8"/>
    <mergeCell ref="CQ40:DD40"/>
    <mergeCell ref="DE28:DR28"/>
    <mergeCell ref="BN62:CB62"/>
    <mergeCell ref="DE44:DR44"/>
    <mergeCell ref="DE45:DR45"/>
    <mergeCell ref="DE46:DR46"/>
    <mergeCell ref="BN60:CB60"/>
    <mergeCell ref="BN61:CB61"/>
    <mergeCell ref="DE57:DR57"/>
    <mergeCell ref="CQ6:DD6"/>
    <mergeCell ref="DE9:DR9"/>
    <mergeCell ref="DE10:DR10"/>
    <mergeCell ref="DE80:DR80"/>
    <mergeCell ref="DE73:DR73"/>
    <mergeCell ref="DE78:DR78"/>
    <mergeCell ref="DE77:DR77"/>
    <mergeCell ref="DE75:DR75"/>
    <mergeCell ref="DE68:DR68"/>
    <mergeCell ref="DE69:DR69"/>
    <mergeCell ref="DE49:DR49"/>
    <mergeCell ref="BN59:CB59"/>
    <mergeCell ref="BN50:CB50"/>
    <mergeCell ref="BN51:CB51"/>
    <mergeCell ref="BN56:CB56"/>
    <mergeCell ref="CC50:CP50"/>
    <mergeCell ref="CC51:CP51"/>
    <mergeCell ref="CC56:CP56"/>
    <mergeCell ref="CQ59:DD59"/>
    <mergeCell ref="CC57:CP57"/>
    <mergeCell ref="DE71:DR71"/>
    <mergeCell ref="CQ27:DD27"/>
    <mergeCell ref="DE33:DR33"/>
    <mergeCell ref="DE36:DR36"/>
    <mergeCell ref="CQ36:DD36"/>
    <mergeCell ref="CQ32:DD32"/>
    <mergeCell ref="CQ29:DD29"/>
    <mergeCell ref="DE29:DR29"/>
    <mergeCell ref="CQ33:DD33"/>
    <mergeCell ref="CQ31:DD31"/>
    <mergeCell ref="DE48:DR48"/>
    <mergeCell ref="DE79:DR79"/>
    <mergeCell ref="DE67:DR67"/>
    <mergeCell ref="DE63:DR63"/>
    <mergeCell ref="DE59:DR59"/>
    <mergeCell ref="DE60:DR60"/>
    <mergeCell ref="DE74:DR74"/>
    <mergeCell ref="DE61:DR61"/>
    <mergeCell ref="DE72:DR72"/>
    <mergeCell ref="DE70:DR70"/>
    <mergeCell ref="BN75:CB75"/>
    <mergeCell ref="CQ28:DD28"/>
    <mergeCell ref="CQ67:DD67"/>
    <mergeCell ref="DE58:DR58"/>
    <mergeCell ref="DE30:DR30"/>
    <mergeCell ref="DE31:DR31"/>
    <mergeCell ref="DE40:DR40"/>
    <mergeCell ref="DE43:DR43"/>
    <mergeCell ref="DE32:DR32"/>
    <mergeCell ref="DE47:DR47"/>
    <mergeCell ref="AY74:BM74"/>
    <mergeCell ref="B76:AX76"/>
    <mergeCell ref="CQ73:DD73"/>
    <mergeCell ref="BN70:CB70"/>
    <mergeCell ref="BN71:CB71"/>
    <mergeCell ref="CQ72:DD72"/>
    <mergeCell ref="B71:AX71"/>
    <mergeCell ref="AY71:BM71"/>
    <mergeCell ref="CQ71:DD71"/>
    <mergeCell ref="B74:AX74"/>
    <mergeCell ref="CQ76:DD76"/>
    <mergeCell ref="A2:DR2"/>
    <mergeCell ref="B24:AX24"/>
    <mergeCell ref="DE76:DR76"/>
    <mergeCell ref="B72:AX72"/>
    <mergeCell ref="AY72:BM72"/>
    <mergeCell ref="BN72:CB72"/>
    <mergeCell ref="B73:AX73"/>
    <mergeCell ref="AY73:BM73"/>
    <mergeCell ref="BN73:CB73"/>
    <mergeCell ref="CQ77:DD77"/>
    <mergeCell ref="B78:AX78"/>
    <mergeCell ref="AY78:BM78"/>
    <mergeCell ref="BN78:CB78"/>
    <mergeCell ref="CQ78:DD78"/>
    <mergeCell ref="BN77:CB77"/>
    <mergeCell ref="AY16:BM16"/>
    <mergeCell ref="BN16:CB16"/>
    <mergeCell ref="CC16:CP16"/>
    <mergeCell ref="B77:AX77"/>
    <mergeCell ref="AY77:BM77"/>
    <mergeCell ref="AY76:BM76"/>
    <mergeCell ref="BN76:CB76"/>
    <mergeCell ref="B75:AX75"/>
    <mergeCell ref="AY75:BM75"/>
    <mergeCell ref="BN74:CB74"/>
    <mergeCell ref="DE16:DR16"/>
    <mergeCell ref="B34:AX34"/>
    <mergeCell ref="AY34:BM34"/>
    <mergeCell ref="BN34:CB34"/>
    <mergeCell ref="CC34:CP34"/>
    <mergeCell ref="CQ34:DD34"/>
    <mergeCell ref="DE34:DR34"/>
    <mergeCell ref="CQ18:DD18"/>
    <mergeCell ref="DE18:DR18"/>
    <mergeCell ref="B16:AX16"/>
    <mergeCell ref="CQ35:DD35"/>
    <mergeCell ref="DE35:DR35"/>
    <mergeCell ref="B18:AX18"/>
    <mergeCell ref="AY18:BM18"/>
    <mergeCell ref="BN18:CB18"/>
    <mergeCell ref="CC18:CP18"/>
    <mergeCell ref="DE27:DR27"/>
    <mergeCell ref="BN26:CB26"/>
    <mergeCell ref="BN31:CB31"/>
    <mergeCell ref="BN32:CB32"/>
    <mergeCell ref="B35:AX35"/>
    <mergeCell ref="AY35:BM35"/>
    <mergeCell ref="BN35:CB35"/>
    <mergeCell ref="CC35:CP35"/>
    <mergeCell ref="BN41:CB41"/>
    <mergeCell ref="CC41:CP41"/>
    <mergeCell ref="CQ41:DD41"/>
    <mergeCell ref="DE41:DR41"/>
    <mergeCell ref="BN42:CB42"/>
    <mergeCell ref="CC42:CP42"/>
    <mergeCell ref="CQ42:DD42"/>
    <mergeCell ref="DE42:DR4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2012-04-04T02:32:18Z</cp:lastPrinted>
  <dcterms:created xsi:type="dcterms:W3CDTF">2010-11-26T07:12:57Z</dcterms:created>
  <dcterms:modified xsi:type="dcterms:W3CDTF">2012-04-04T02:32:20Z</dcterms:modified>
  <cp:category/>
  <cp:version/>
  <cp:contentType/>
  <cp:contentStatus/>
</cp:coreProperties>
</file>